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Casa2\Documents\Facilit@mos\ecologia\"/>
    </mc:Choice>
  </mc:AlternateContent>
  <bookViews>
    <workbookView xWindow="0" yWindow="0" windowWidth="20490" windowHeight="7155" activeTab="2"/>
  </bookViews>
  <sheets>
    <sheet name="Modelo exponencial" sheetId="2" r:id="rId1"/>
    <sheet name="Modelo logístico" sheetId="3" r:id="rId2"/>
    <sheet name="Simulación de crecimiento" sheetId="4" r:id="rId3"/>
  </sheets>
  <externalReferences>
    <externalReference r:id="rId4"/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1" i="4" l="1"/>
  <c r="A100" i="4"/>
  <c r="A103" i="4" l="1"/>
  <c r="A102" i="4"/>
  <c r="F15" i="4"/>
  <c r="B7" i="3" l="1"/>
  <c r="B8" i="3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10" i="2"/>
  <c r="A11" i="2" s="1"/>
  <c r="A9" i="2"/>
  <c r="B9" i="2" s="1"/>
  <c r="C8" i="2" s="1"/>
  <c r="C6" i="3" l="1"/>
  <c r="D6" i="3" s="1"/>
  <c r="B9" i="3"/>
  <c r="C7" i="3"/>
  <c r="D7" i="3" s="1"/>
  <c r="A12" i="2"/>
  <c r="B11" i="2"/>
  <c r="B10" i="2"/>
  <c r="C9" i="2" s="1"/>
  <c r="B10" i="3" l="1"/>
  <c r="C8" i="3"/>
  <c r="D8" i="3" s="1"/>
  <c r="C10" i="2"/>
  <c r="B12" i="2"/>
  <c r="C11" i="2" s="1"/>
  <c r="A13" i="2"/>
  <c r="B11" i="3" l="1"/>
  <c r="C9" i="3"/>
  <c r="D9" i="3" s="1"/>
  <c r="B13" i="2"/>
  <c r="C12" i="2" s="1"/>
  <c r="A14" i="2"/>
  <c r="B12" i="3" l="1"/>
  <c r="C10" i="3"/>
  <c r="D10" i="3" s="1"/>
  <c r="A15" i="2"/>
  <c r="B14" i="2"/>
  <c r="C13" i="2" s="1"/>
  <c r="B13" i="3" l="1"/>
  <c r="C11" i="3"/>
  <c r="D11" i="3" s="1"/>
  <c r="A16" i="2"/>
  <c r="B15" i="2"/>
  <c r="C14" i="2" s="1"/>
  <c r="B14" i="3" l="1"/>
  <c r="C12" i="3"/>
  <c r="D12" i="3" s="1"/>
  <c r="B16" i="2"/>
  <c r="C15" i="2" s="1"/>
  <c r="A17" i="2"/>
  <c r="B15" i="3" l="1"/>
  <c r="C13" i="3"/>
  <c r="D13" i="3" s="1"/>
  <c r="B17" i="2"/>
  <c r="C16" i="2" s="1"/>
  <c r="A18" i="2"/>
  <c r="B16" i="3" l="1"/>
  <c r="C14" i="3"/>
  <c r="D14" i="3" s="1"/>
  <c r="A19" i="2"/>
  <c r="B18" i="2"/>
  <c r="C17" i="2" s="1"/>
  <c r="B17" i="3" l="1"/>
  <c r="C15" i="3"/>
  <c r="D15" i="3" s="1"/>
  <c r="A20" i="2"/>
  <c r="B19" i="2"/>
  <c r="C18" i="2" s="1"/>
  <c r="B18" i="3" l="1"/>
  <c r="C16" i="3"/>
  <c r="D16" i="3" s="1"/>
  <c r="B20" i="2"/>
  <c r="C19" i="2" s="1"/>
  <c r="A21" i="2"/>
  <c r="B19" i="3" l="1"/>
  <c r="C17" i="3"/>
  <c r="D17" i="3" s="1"/>
  <c r="B21" i="2"/>
  <c r="C20" i="2" s="1"/>
  <c r="A22" i="2"/>
  <c r="B20" i="3" l="1"/>
  <c r="C18" i="3"/>
  <c r="D18" i="3" s="1"/>
  <c r="A23" i="2"/>
  <c r="B22" i="2"/>
  <c r="C21" i="2" s="1"/>
  <c r="B21" i="3" l="1"/>
  <c r="C19" i="3"/>
  <c r="D19" i="3" s="1"/>
  <c r="A24" i="2"/>
  <c r="B23" i="2"/>
  <c r="C22" i="2" s="1"/>
  <c r="B22" i="3" l="1"/>
  <c r="C20" i="3"/>
  <c r="D20" i="3" s="1"/>
  <c r="B24" i="2"/>
  <c r="C23" i="2" s="1"/>
  <c r="A25" i="2"/>
  <c r="B23" i="3" l="1"/>
  <c r="C21" i="3"/>
  <c r="D21" i="3" s="1"/>
  <c r="B25" i="2"/>
  <c r="C24" i="2" s="1"/>
  <c r="A26" i="2"/>
  <c r="B24" i="3" l="1"/>
  <c r="C22" i="3"/>
  <c r="D22" i="3" s="1"/>
  <c r="A27" i="2"/>
  <c r="B26" i="2"/>
  <c r="C25" i="2" s="1"/>
  <c r="B25" i="3" l="1"/>
  <c r="C23" i="3"/>
  <c r="D23" i="3" s="1"/>
  <c r="A28" i="2"/>
  <c r="B28" i="2" s="1"/>
  <c r="C27" i="2" s="1"/>
  <c r="B27" i="2"/>
  <c r="C26" i="2" s="1"/>
  <c r="B26" i="3" l="1"/>
  <c r="C25" i="3" s="1"/>
  <c r="D25" i="3" s="1"/>
  <c r="C24" i="3"/>
  <c r="D24" i="3" s="1"/>
</calcChain>
</file>

<file path=xl/sharedStrings.xml><?xml version="1.0" encoding="utf-8"?>
<sst xmlns="http://schemas.openxmlformats.org/spreadsheetml/2006/main" count="22" uniqueCount="20">
  <si>
    <t>Modelo exponencial de crecimiento de una población</t>
  </si>
  <si>
    <t>R=</t>
  </si>
  <si>
    <t>Tiempo (t)</t>
  </si>
  <si>
    <r>
      <t>N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Exponencial</t>
    </r>
  </si>
  <si>
    <t>R Geométrico</t>
  </si>
  <si>
    <t>Modelo logístico de crecimiento de la población</t>
  </si>
  <si>
    <t>Asume cambios dependientes de la densidad en las tasas de natalidad y mortalidad</t>
  </si>
  <si>
    <t>Variables</t>
  </si>
  <si>
    <t>Constantes</t>
  </si>
  <si>
    <r>
      <t>N</t>
    </r>
    <r>
      <rPr>
        <vertAlign val="subscript"/>
        <sz val="11"/>
        <color theme="1"/>
        <rFont val="Calibri"/>
        <family val="2"/>
        <scheme val="minor"/>
      </rPr>
      <t>t</t>
    </r>
  </si>
  <si>
    <r>
      <rPr>
        <sz val="11"/>
        <color theme="1"/>
        <rFont val="Calibri"/>
        <family val="2"/>
      </rPr>
      <t>ΔN</t>
    </r>
    <r>
      <rPr>
        <vertAlign val="subscript"/>
        <sz val="11"/>
        <color theme="1"/>
        <rFont val="Calibri"/>
        <family val="2"/>
      </rPr>
      <t>t</t>
    </r>
  </si>
  <si>
    <r>
      <t>(ΔN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>)/N</t>
    </r>
    <r>
      <rPr>
        <vertAlign val="subscript"/>
        <sz val="11"/>
        <color theme="1"/>
        <rFont val="Calibri"/>
        <family val="2"/>
      </rPr>
      <t>t</t>
    </r>
  </si>
  <si>
    <t>r</t>
  </si>
  <si>
    <t>K</t>
  </si>
  <si>
    <t>Generación</t>
  </si>
  <si>
    <t>Población inicial</t>
  </si>
  <si>
    <t>Potencial de reproducción</t>
  </si>
  <si>
    <t>Población</t>
  </si>
  <si>
    <t>Mortalidad (%)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</si>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</sst>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Modelo</a:t>
            </a:r>
            <a:r>
              <a:rPr lang="es-ES" baseline="0"/>
              <a:t> exponencial de crecimiento de una población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'Modelo exponencial'!$B$7</c:f>
              <c:strCache>
                <c:ptCount val="1"/>
                <c:pt idx="0">
                  <c:v>Nt Exponencial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'Modelo exponencial'!$A$8:$A$28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'Modelo exponencial'!$B$8:$B$28</c:f>
              <c:numCache>
                <c:formatCode>General</c:formatCode>
                <c:ptCount val="21"/>
                <c:pt idx="0">
                  <c:v>1</c:v>
                </c:pt>
                <c:pt idx="1">
                  <c:v>1.25</c:v>
                </c:pt>
                <c:pt idx="2">
                  <c:v>1.5625</c:v>
                </c:pt>
                <c:pt idx="3">
                  <c:v>1.953125</c:v>
                </c:pt>
                <c:pt idx="4">
                  <c:v>2.44140625</c:v>
                </c:pt>
                <c:pt idx="5">
                  <c:v>3.0517578125</c:v>
                </c:pt>
                <c:pt idx="6">
                  <c:v>3.814697265625</c:v>
                </c:pt>
                <c:pt idx="7">
                  <c:v>4.76837158203125</c:v>
                </c:pt>
                <c:pt idx="8">
                  <c:v>5.9604644775390625</c:v>
                </c:pt>
                <c:pt idx="9">
                  <c:v>7.4505805969238281</c:v>
                </c:pt>
                <c:pt idx="10">
                  <c:v>9.3132257461547852</c:v>
                </c:pt>
                <c:pt idx="11">
                  <c:v>11.641532182693481</c:v>
                </c:pt>
                <c:pt idx="12">
                  <c:v>14.551915228366852</c:v>
                </c:pt>
                <c:pt idx="13">
                  <c:v>18.189894035458565</c:v>
                </c:pt>
                <c:pt idx="14">
                  <c:v>22.737367544323206</c:v>
                </c:pt>
                <c:pt idx="15">
                  <c:v>28.421709430404007</c:v>
                </c:pt>
                <c:pt idx="16">
                  <c:v>35.527136788005009</c:v>
                </c:pt>
                <c:pt idx="17">
                  <c:v>44.408920985006262</c:v>
                </c:pt>
                <c:pt idx="18">
                  <c:v>55.511151231257827</c:v>
                </c:pt>
                <c:pt idx="19">
                  <c:v>69.388939039072284</c:v>
                </c:pt>
                <c:pt idx="20">
                  <c:v>86.736173798840355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145616"/>
        <c:axId val="521150320"/>
      </c:scatterChart>
      <c:valAx>
        <c:axId val="521145616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150320"/>
        <c:crosses val="autoZero"/>
        <c:crossBetween val="midCat"/>
      </c:valAx>
      <c:valAx>
        <c:axId val="52115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145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'Modelo logístico'!$B$5</c:f>
              <c:strCache>
                <c:ptCount val="1"/>
                <c:pt idx="0">
                  <c:v>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'Modelo logístico'!$A$6:$A$26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'Modelo logístico'!$B$6:$B$26</c:f>
              <c:numCache>
                <c:formatCode>General</c:formatCode>
                <c:ptCount val="21"/>
                <c:pt idx="0">
                  <c:v>1</c:v>
                </c:pt>
                <c:pt idx="1">
                  <c:v>1.49</c:v>
                </c:pt>
                <c:pt idx="2">
                  <c:v>2.212799</c:v>
                </c:pt>
                <c:pt idx="3">
                  <c:v>3.2702337058559898</c:v>
                </c:pt>
                <c:pt idx="4">
                  <c:v>4.7984062738748188</c:v>
                </c:pt>
                <c:pt idx="5">
                  <c:v>6.9673623831206157</c:v>
                </c:pt>
                <c:pt idx="6">
                  <c:v>9.9656021889036808</c:v>
                </c:pt>
                <c:pt idx="7">
                  <c:v>13.955271013480703</c:v>
                </c:pt>
                <c:pt idx="8">
                  <c:v>18.985410629624106</c:v>
                </c:pt>
                <c:pt idx="9">
                  <c:v>24.873657776681718</c:v>
                </c:pt>
                <c:pt idx="10">
                  <c:v>31.123498153107789</c:v>
                </c:pt>
                <c:pt idx="11">
                  <c:v>36.998525856796647</c:v>
                </c:pt>
                <c:pt idx="12">
                  <c:v>41.808879629434472</c:v>
                </c:pt>
                <c:pt idx="13">
                  <c:v>45.233495285466297</c:v>
                </c:pt>
                <c:pt idx="14">
                  <c:v>47.389551970796425</c:v>
                </c:pt>
                <c:pt idx="15">
                  <c:v>48.626631596266485</c:v>
                </c:pt>
                <c:pt idx="16">
                  <c:v>49.294454390409506</c:v>
                </c:pt>
                <c:pt idx="17">
                  <c:v>49.642249249132625</c:v>
                </c:pt>
                <c:pt idx="18">
                  <c:v>49.819844768568849</c:v>
                </c:pt>
                <c:pt idx="19">
                  <c:v>49.909597825210305</c:v>
                </c:pt>
                <c:pt idx="20">
                  <c:v>49.954717187073086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156984"/>
        <c:axId val="521157376"/>
      </c:scatterChart>
      <c:valAx>
        <c:axId val="521156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157376"/>
        <c:crosses val="autoZero"/>
        <c:crossBetween val="midCat"/>
      </c:valAx>
      <c:valAx>
        <c:axId val="52115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156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'Modelo logístico'!$C$5</c:f>
              <c:strCache>
                <c:ptCount val="1"/>
                <c:pt idx="0">
                  <c:v>ΔNt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'Modelo logístico'!$B$6:$B$25</c:f>
              <c:numCache>
                <c:formatCode>General</c:formatCode>
                <c:ptCount val="20"/>
                <c:pt idx="0">
                  <c:v>1</c:v>
                </c:pt>
                <c:pt idx="1">
                  <c:v>1.49</c:v>
                </c:pt>
                <c:pt idx="2">
                  <c:v>2.212799</c:v>
                </c:pt>
                <c:pt idx="3">
                  <c:v>3.2702337058559898</c:v>
                </c:pt>
                <c:pt idx="4">
                  <c:v>4.7984062738748188</c:v>
                </c:pt>
                <c:pt idx="5">
                  <c:v>6.9673623831206157</c:v>
                </c:pt>
                <c:pt idx="6">
                  <c:v>9.9656021889036808</c:v>
                </c:pt>
                <c:pt idx="7">
                  <c:v>13.955271013480703</c:v>
                </c:pt>
                <c:pt idx="8">
                  <c:v>18.985410629624106</c:v>
                </c:pt>
                <c:pt idx="9">
                  <c:v>24.873657776681718</c:v>
                </c:pt>
                <c:pt idx="10">
                  <c:v>31.123498153107789</c:v>
                </c:pt>
                <c:pt idx="11">
                  <c:v>36.998525856796647</c:v>
                </c:pt>
                <c:pt idx="12">
                  <c:v>41.808879629434472</c:v>
                </c:pt>
                <c:pt idx="13">
                  <c:v>45.233495285466297</c:v>
                </c:pt>
                <c:pt idx="14">
                  <c:v>47.389551970796425</c:v>
                </c:pt>
                <c:pt idx="15">
                  <c:v>48.626631596266485</c:v>
                </c:pt>
                <c:pt idx="16">
                  <c:v>49.294454390409506</c:v>
                </c:pt>
                <c:pt idx="17">
                  <c:v>49.642249249132625</c:v>
                </c:pt>
                <c:pt idx="18">
                  <c:v>49.819844768568849</c:v>
                </c:pt>
                <c:pt idx="19">
                  <c:v>49.909597825210305</c:v>
                </c:pt>
              </c:numCache>
            </c:numRef>
          </c:xVal>
          <c:yVal>
            <c:numRef>
              <c:f>'Modelo logístico'!$C$6:$C$25</c:f>
              <c:numCache>
                <c:formatCode>General</c:formatCode>
                <c:ptCount val="20"/>
                <c:pt idx="0">
                  <c:v>0.49</c:v>
                </c:pt>
                <c:pt idx="1">
                  <c:v>0.72279899999999997</c:v>
                </c:pt>
                <c:pt idx="2">
                  <c:v>1.0574347058559899</c:v>
                </c:pt>
                <c:pt idx="3">
                  <c:v>1.5281725680188289</c:v>
                </c:pt>
                <c:pt idx="4">
                  <c:v>2.168956109245797</c:v>
                </c:pt>
                <c:pt idx="5">
                  <c:v>2.998239805783065</c:v>
                </c:pt>
                <c:pt idx="6">
                  <c:v>3.9896688245770218</c:v>
                </c:pt>
                <c:pt idx="7">
                  <c:v>5.0301396161434031</c:v>
                </c:pt>
                <c:pt idx="8">
                  <c:v>5.8882471470576121</c:v>
                </c:pt>
                <c:pt idx="9">
                  <c:v>6.2498403764260715</c:v>
                </c:pt>
                <c:pt idx="10">
                  <c:v>5.8750277036888576</c:v>
                </c:pt>
                <c:pt idx="11">
                  <c:v>4.8103537726378249</c:v>
                </c:pt>
                <c:pt idx="12">
                  <c:v>3.4246156560318255</c:v>
                </c:pt>
                <c:pt idx="13">
                  <c:v>2.1560566853301282</c:v>
                </c:pt>
                <c:pt idx="14">
                  <c:v>1.2370796254700593</c:v>
                </c:pt>
                <c:pt idx="15">
                  <c:v>0.66782279414302081</c:v>
                </c:pt>
                <c:pt idx="16">
                  <c:v>0.34779485872311966</c:v>
                </c:pt>
                <c:pt idx="17">
                  <c:v>0.17759551943622398</c:v>
                </c:pt>
                <c:pt idx="18">
                  <c:v>8.9753056641455942E-2</c:v>
                </c:pt>
                <c:pt idx="19">
                  <c:v>4.5119361862781204E-2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158160"/>
        <c:axId val="521158552"/>
      </c:scatterChart>
      <c:scatterChart>
        <c:scatterStyle val="smoothMarker"/>
        <c:varyColors val="0"/>
        <c:ser>
          <c:idx val="1"/>
          <c:order val="1"/>
          <c:tx>
            <c:strRef>
              <c:f>'Modelo logístico'!$D$5</c:f>
              <c:strCache>
                <c:ptCount val="1"/>
                <c:pt idx="0">
                  <c:v>(ΔNt)/Nt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'Modelo logístico'!$B$6:$B$25</c:f>
              <c:numCache>
                <c:formatCode>General</c:formatCode>
                <c:ptCount val="20"/>
                <c:pt idx="0">
                  <c:v>1</c:v>
                </c:pt>
                <c:pt idx="1">
                  <c:v>1.49</c:v>
                </c:pt>
                <c:pt idx="2">
                  <c:v>2.212799</c:v>
                </c:pt>
                <c:pt idx="3">
                  <c:v>3.2702337058559898</c:v>
                </c:pt>
                <c:pt idx="4">
                  <c:v>4.7984062738748188</c:v>
                </c:pt>
                <c:pt idx="5">
                  <c:v>6.9673623831206157</c:v>
                </c:pt>
                <c:pt idx="6">
                  <c:v>9.9656021889036808</c:v>
                </c:pt>
                <c:pt idx="7">
                  <c:v>13.955271013480703</c:v>
                </c:pt>
                <c:pt idx="8">
                  <c:v>18.985410629624106</c:v>
                </c:pt>
                <c:pt idx="9">
                  <c:v>24.873657776681718</c:v>
                </c:pt>
                <c:pt idx="10">
                  <c:v>31.123498153107789</c:v>
                </c:pt>
                <c:pt idx="11">
                  <c:v>36.998525856796647</c:v>
                </c:pt>
                <c:pt idx="12">
                  <c:v>41.808879629434472</c:v>
                </c:pt>
                <c:pt idx="13">
                  <c:v>45.233495285466297</c:v>
                </c:pt>
                <c:pt idx="14">
                  <c:v>47.389551970796425</c:v>
                </c:pt>
                <c:pt idx="15">
                  <c:v>48.626631596266485</c:v>
                </c:pt>
                <c:pt idx="16">
                  <c:v>49.294454390409506</c:v>
                </c:pt>
                <c:pt idx="17">
                  <c:v>49.642249249132625</c:v>
                </c:pt>
                <c:pt idx="18">
                  <c:v>49.819844768568849</c:v>
                </c:pt>
                <c:pt idx="19">
                  <c:v>49.909597825210305</c:v>
                </c:pt>
              </c:numCache>
            </c:numRef>
          </c:xVal>
          <c:yVal>
            <c:numRef>
              <c:f>'Modelo logístico'!$D$6:$D$25</c:f>
              <c:numCache>
                <c:formatCode>General</c:formatCode>
                <c:ptCount val="20"/>
                <c:pt idx="0">
                  <c:v>0.49</c:v>
                </c:pt>
                <c:pt idx="1">
                  <c:v>0.48509999999999998</c:v>
                </c:pt>
                <c:pt idx="2">
                  <c:v>0.47787200999999996</c:v>
                </c:pt>
                <c:pt idx="3">
                  <c:v>0.4672976629414401</c:v>
                </c:pt>
                <c:pt idx="4">
                  <c:v>0.45201593726125178</c:v>
                </c:pt>
                <c:pt idx="5">
                  <c:v>0.43032637616879371</c:v>
                </c:pt>
                <c:pt idx="6">
                  <c:v>0.40034397811096317</c:v>
                </c:pt>
                <c:pt idx="7">
                  <c:v>0.36044728986519292</c:v>
                </c:pt>
                <c:pt idx="8">
                  <c:v>0.31014589370375889</c:v>
                </c:pt>
                <c:pt idx="9">
                  <c:v>0.25126342223318288</c:v>
                </c:pt>
                <c:pt idx="10">
                  <c:v>0.18876501846892219</c:v>
                </c:pt>
                <c:pt idx="11">
                  <c:v>0.13001474143203359</c:v>
                </c:pt>
                <c:pt idx="12">
                  <c:v>8.1911203705655203E-2</c:v>
                </c:pt>
                <c:pt idx="13">
                  <c:v>4.766504714533696E-2</c:v>
                </c:pt>
                <c:pt idx="14">
                  <c:v>2.6104480292035753E-2</c:v>
                </c:pt>
                <c:pt idx="15">
                  <c:v>1.3733684037335124E-2</c:v>
                </c:pt>
                <c:pt idx="16">
                  <c:v>7.0554560959048768E-3</c:v>
                </c:pt>
                <c:pt idx="17">
                  <c:v>3.5775075086737136E-3</c:v>
                </c:pt>
                <c:pt idx="18">
                  <c:v>1.8015523143115211E-3</c:v>
                </c:pt>
                <c:pt idx="19">
                  <c:v>9.0402174789696547E-4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159336"/>
        <c:axId val="521158944"/>
      </c:scatterChart>
      <c:valAx>
        <c:axId val="52115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158552"/>
        <c:crosses val="autoZero"/>
        <c:crossBetween val="midCat"/>
      </c:valAx>
      <c:valAx>
        <c:axId val="52115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158160"/>
        <c:crosses val="autoZero"/>
        <c:crossBetween val="midCat"/>
      </c:valAx>
      <c:valAx>
        <c:axId val="5211589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159336"/>
        <c:crosses val="max"/>
        <c:crossBetween val="midCat"/>
      </c:valAx>
      <c:valAx>
        <c:axId val="521159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158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Tamaño</a:t>
            </a:r>
            <a:r>
              <a:rPr lang="es-ES" baseline="0"/>
              <a:t> de la población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'Simulación de crecimiento'!$N$2:$N$31</c:f>
              <c:numCache>
                <c:formatCode>General</c:formatCode>
                <c:ptCount val="3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820592"/>
        <c:axId val="519813928"/>
      </c:lineChart>
      <c:catAx>
        <c:axId val="5198205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9813928"/>
        <c:crosses val="autoZero"/>
        <c:auto val="1"/>
        <c:lblAlgn val="ctr"/>
        <c:lblOffset val="100"/>
        <c:noMultiLvlLbl val="0"/>
      </c:catAx>
      <c:valAx>
        <c:axId val="519813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982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5</xdr:row>
      <xdr:rowOff>166687</xdr:rowOff>
    </xdr:from>
    <xdr:to>
      <xdr:col>9</xdr:col>
      <xdr:colOff>66675</xdr:colOff>
      <xdr:row>20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10</xdr:row>
      <xdr:rowOff>4762</xdr:rowOff>
    </xdr:from>
    <xdr:to>
      <xdr:col>11</xdr:col>
      <xdr:colOff>304800</xdr:colOff>
      <xdr:row>24</xdr:row>
      <xdr:rowOff>80962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466725</xdr:colOff>
      <xdr:row>10</xdr:row>
      <xdr:rowOff>128587</xdr:rowOff>
    </xdr:from>
    <xdr:to>
      <xdr:col>17</xdr:col>
      <xdr:colOff>466725</xdr:colOff>
      <xdr:row>25</xdr:row>
      <xdr:rowOff>14287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371475</xdr:colOff>
      <xdr:row>1</xdr:row>
      <xdr:rowOff>109537</xdr:rowOff>
    </xdr:from>
    <xdr:to>
      <xdr:col>20</xdr:col>
      <xdr:colOff>371475</xdr:colOff>
      <xdr:row>10</xdr:row>
      <xdr:rowOff>109537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11</xdr:row>
      <xdr:rowOff>133350</xdr:rowOff>
    </xdr:from>
    <xdr:to>
      <xdr:col>8</xdr:col>
      <xdr:colOff>19050</xdr:colOff>
      <xdr:row>13</xdr:row>
      <xdr:rowOff>66675</xdr:rowOff>
    </xdr:to>
    <xdr:sp macro="[2]!Nueva_generacion" textlink="">
      <xdr:nvSpPr>
        <xdr:cNvPr id="3" name="Flecha derecha 2"/>
        <xdr:cNvSpPr/>
      </xdr:nvSpPr>
      <xdr:spPr>
        <a:xfrm>
          <a:off x="3467100" y="3381375"/>
          <a:ext cx="447675" cy="314325"/>
        </a:xfrm>
        <a:prstGeom prst="rightArrow">
          <a:avLst/>
        </a:prstGeom>
        <a:solidFill>
          <a:srgbClr val="92D050"/>
        </a:solidFill>
        <a:ln>
          <a:solidFill>
            <a:schemeClr val="tx1"/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elos%20ecologic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sa2/Documents/Facilit@mos/ecolog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cimiento geométrico"/>
      <sheetName val="Modelo exponencial"/>
      <sheetName val="Comparación de modelos"/>
      <sheetName val="Modelo logístico"/>
      <sheetName val="Modelo logístico 2"/>
      <sheetName val="Modelo logístico 3"/>
      <sheetName val="Competencia interespecífica"/>
      <sheetName val="Ecología en islas"/>
      <sheetName val="Curvas de supervivencia"/>
    </sheetNames>
    <sheetDataSet>
      <sheetData sheetId="0"/>
      <sheetData sheetId="1">
        <row r="7">
          <cell r="B7" t="str">
            <v>Nt Exponencial</v>
          </cell>
        </row>
        <row r="8">
          <cell r="A8">
            <v>0</v>
          </cell>
          <cell r="B8">
            <v>1</v>
          </cell>
        </row>
        <row r="9">
          <cell r="A9">
            <v>1</v>
          </cell>
          <cell r="B9">
            <v>1.25</v>
          </cell>
        </row>
        <row r="10">
          <cell r="A10">
            <v>2</v>
          </cell>
          <cell r="B10">
            <v>1.5625</v>
          </cell>
        </row>
        <row r="11">
          <cell r="A11">
            <v>3</v>
          </cell>
          <cell r="B11">
            <v>1.953125</v>
          </cell>
        </row>
        <row r="12">
          <cell r="A12">
            <v>4</v>
          </cell>
          <cell r="B12">
            <v>2.44140625</v>
          </cell>
        </row>
        <row r="13">
          <cell r="A13">
            <v>5</v>
          </cell>
          <cell r="B13">
            <v>3.0517578125</v>
          </cell>
        </row>
        <row r="14">
          <cell r="A14">
            <v>6</v>
          </cell>
          <cell r="B14">
            <v>3.814697265625</v>
          </cell>
        </row>
        <row r="15">
          <cell r="A15">
            <v>7</v>
          </cell>
          <cell r="B15">
            <v>4.76837158203125</v>
          </cell>
        </row>
        <row r="16">
          <cell r="A16">
            <v>8</v>
          </cell>
          <cell r="B16">
            <v>5.9604644775390625</v>
          </cell>
        </row>
        <row r="17">
          <cell r="A17">
            <v>9</v>
          </cell>
          <cell r="B17">
            <v>7.4505805969238281</v>
          </cell>
        </row>
        <row r="18">
          <cell r="A18">
            <v>10</v>
          </cell>
          <cell r="B18">
            <v>9.3132257461547852</v>
          </cell>
        </row>
        <row r="19">
          <cell r="A19">
            <v>11</v>
          </cell>
          <cell r="B19">
            <v>11.641532182693481</v>
          </cell>
        </row>
        <row r="20">
          <cell r="A20">
            <v>12</v>
          </cell>
          <cell r="B20">
            <v>14.551915228366852</v>
          </cell>
        </row>
        <row r="21">
          <cell r="A21">
            <v>13</v>
          </cell>
          <cell r="B21">
            <v>18.189894035458565</v>
          </cell>
        </row>
        <row r="22">
          <cell r="A22">
            <v>14</v>
          </cell>
          <cell r="B22">
            <v>22.737367544323206</v>
          </cell>
        </row>
        <row r="23">
          <cell r="A23">
            <v>15</v>
          </cell>
          <cell r="B23">
            <v>28.421709430404007</v>
          </cell>
        </row>
        <row r="24">
          <cell r="A24">
            <v>16</v>
          </cell>
          <cell r="B24">
            <v>35.527136788005009</v>
          </cell>
        </row>
        <row r="25">
          <cell r="A25">
            <v>17</v>
          </cell>
          <cell r="B25">
            <v>44.408920985006262</v>
          </cell>
        </row>
        <row r="26">
          <cell r="A26">
            <v>18</v>
          </cell>
          <cell r="B26">
            <v>55.511151231257827</v>
          </cell>
        </row>
        <row r="27">
          <cell r="A27">
            <v>19</v>
          </cell>
          <cell r="B27">
            <v>69.388939039072284</v>
          </cell>
        </row>
        <row r="28">
          <cell r="A28">
            <v>20</v>
          </cell>
          <cell r="B28">
            <v>86.736173798840355</v>
          </cell>
        </row>
      </sheetData>
      <sheetData sheetId="2"/>
      <sheetData sheetId="3"/>
      <sheetData sheetId="4">
        <row r="5">
          <cell r="B5" t="str">
            <v>Nt</v>
          </cell>
          <cell r="C5" t="str">
            <v>ΔNt</v>
          </cell>
          <cell r="D5" t="str">
            <v>(ΔNt)/Nt</v>
          </cell>
        </row>
        <row r="6">
          <cell r="A6">
            <v>0</v>
          </cell>
          <cell r="B6">
            <v>1</v>
          </cell>
          <cell r="C6">
            <v>0.73499999999999988</v>
          </cell>
          <cell r="D6">
            <v>0.73499999999999988</v>
          </cell>
        </row>
        <row r="7">
          <cell r="A7">
            <v>1</v>
          </cell>
          <cell r="B7">
            <v>1.7349999999999999</v>
          </cell>
          <cell r="C7">
            <v>1.2560966250000001</v>
          </cell>
          <cell r="D7">
            <v>0.72397500000000015</v>
          </cell>
        </row>
        <row r="8">
          <cell r="A8">
            <v>2</v>
          </cell>
          <cell r="B8">
            <v>2.991096625</v>
          </cell>
          <cell r="C8">
            <v>2.1091225834487037</v>
          </cell>
          <cell r="D8">
            <v>0.70513355062499983</v>
          </cell>
        </row>
        <row r="9">
          <cell r="A9">
            <v>3</v>
          </cell>
          <cell r="B9">
            <v>5.1002192084487037</v>
          </cell>
          <cell r="C9">
            <v>3.4349808667230901</v>
          </cell>
          <cell r="D9">
            <v>0.67349671187326932</v>
          </cell>
        </row>
        <row r="10">
          <cell r="A10">
            <v>4</v>
          </cell>
          <cell r="B10">
            <v>8.5352000751717938</v>
          </cell>
          <cell r="C10">
            <v>5.3086554515306581</v>
          </cell>
          <cell r="D10">
            <v>0.62197199887242327</v>
          </cell>
        </row>
        <row r="11">
          <cell r="A11">
            <v>5</v>
          </cell>
          <cell r="B11">
            <v>13.843855526702452</v>
          </cell>
          <cell r="C11">
            <v>7.5081066073636862</v>
          </cell>
          <cell r="D11">
            <v>0.54234216709946304</v>
          </cell>
        </row>
        <row r="12">
          <cell r="A12">
            <v>6</v>
          </cell>
          <cell r="B12">
            <v>21.351962134066138</v>
          </cell>
          <cell r="C12">
            <v>9.1753772959306907</v>
          </cell>
          <cell r="D12">
            <v>0.42972056798900793</v>
          </cell>
        </row>
        <row r="13">
          <cell r="A13">
            <v>7</v>
          </cell>
          <cell r="B13">
            <v>30.527339429996829</v>
          </cell>
          <cell r="C13">
            <v>8.9167277823840365</v>
          </cell>
          <cell r="D13">
            <v>0.29208990855004763</v>
          </cell>
        </row>
        <row r="14">
          <cell r="A14">
            <v>8</v>
          </cell>
          <cell r="B14">
            <v>39.444067212380865</v>
          </cell>
          <cell r="C14">
            <v>6.2455338354633625</v>
          </cell>
          <cell r="D14">
            <v>0.15833899181428707</v>
          </cell>
        </row>
        <row r="15">
          <cell r="A15">
            <v>9</v>
          </cell>
          <cell r="B15">
            <v>45.689601047844228</v>
          </cell>
          <cell r="C15">
            <v>2.9541061272156455</v>
          </cell>
          <cell r="D15">
            <v>6.4655984282336584E-2</v>
          </cell>
        </row>
        <row r="16">
          <cell r="A16">
            <v>10</v>
          </cell>
          <cell r="B16">
            <v>48.643707175059873</v>
          </cell>
          <cell r="C16">
            <v>0.98962666530033516</v>
          </cell>
          <cell r="D16">
            <v>2.0344392374101926E-2</v>
          </cell>
        </row>
        <row r="17">
          <cell r="A17">
            <v>11</v>
          </cell>
          <cell r="B17">
            <v>49.633333840360208</v>
          </cell>
          <cell r="C17">
            <v>0.27298295864046906</v>
          </cell>
          <cell r="D17">
            <v>5.499992394596879E-3</v>
          </cell>
        </row>
        <row r="18">
          <cell r="A18">
            <v>12</v>
          </cell>
          <cell r="B18">
            <v>49.906316799000678</v>
          </cell>
          <cell r="C18">
            <v>7.0130752617252767E-2</v>
          </cell>
          <cell r="D18">
            <v>1.4052480149898993E-3</v>
          </cell>
        </row>
        <row r="19">
          <cell r="A19">
            <v>13</v>
          </cell>
          <cell r="B19">
            <v>49.97644755161793</v>
          </cell>
          <cell r="C19">
            <v>1.7656015519179391E-2</v>
          </cell>
          <cell r="D19">
            <v>3.5328672573102483E-4</v>
          </cell>
        </row>
        <row r="20">
          <cell r="A20">
            <v>14</v>
          </cell>
          <cell r="B20">
            <v>49.99410356713711</v>
          </cell>
          <cell r="C20">
            <v>4.4218031283591586E-3</v>
          </cell>
          <cell r="D20">
            <v>8.8446492943335144E-5</v>
          </cell>
        </row>
        <row r="21">
          <cell r="A21">
            <v>15</v>
          </cell>
          <cell r="B21">
            <v>49.998525370265469</v>
          </cell>
          <cell r="C21">
            <v>1.1059396829082857E-3</v>
          </cell>
          <cell r="D21">
            <v>2.2119446018021906E-5</v>
          </cell>
        </row>
        <row r="22">
          <cell r="A22">
            <v>16</v>
          </cell>
          <cell r="B22">
            <v>49.999631309948377</v>
          </cell>
          <cell r="C22">
            <v>2.765154997348418E-4</v>
          </cell>
          <cell r="D22">
            <v>5.530350774403086E-6</v>
          </cell>
        </row>
        <row r="23">
          <cell r="A23">
            <v>17</v>
          </cell>
          <cell r="B23">
            <v>49.999907825448112</v>
          </cell>
          <cell r="C23">
            <v>6.9130786471305328E-5</v>
          </cell>
          <cell r="D23">
            <v>1.3826182782705111E-6</v>
          </cell>
        </row>
        <row r="24">
          <cell r="A24">
            <v>18</v>
          </cell>
          <cell r="B24">
            <v>49.999976956234583</v>
          </cell>
          <cell r="C24">
            <v>1.728281609558735E-5</v>
          </cell>
          <cell r="D24">
            <v>3.4565648121628434E-7</v>
          </cell>
        </row>
        <row r="25">
          <cell r="A25">
            <v>19</v>
          </cell>
          <cell r="B25">
            <v>49.999994239050679</v>
          </cell>
          <cell r="C25">
            <v>4.3207114899246335E-6</v>
          </cell>
          <cell r="D25">
            <v>8.6414239755053787E-8</v>
          </cell>
        </row>
        <row r="26">
          <cell r="A26">
            <v>20</v>
          </cell>
          <cell r="B26">
            <v>49.999998559762169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5"/>
      <sheetName val="Hoja6"/>
      <sheetName val="Hoja3"/>
      <sheetName val="Hoja4"/>
      <sheetName val="Hoja2"/>
    </sheetNames>
    <definedNames>
      <definedName name="Nueva_generacion"/>
    </defined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309"/>
  <sheetViews>
    <sheetView topLeftCell="A7" workbookViewId="0">
      <selection activeCell="M17" sqref="M17"/>
    </sheetView>
  </sheetViews>
  <sheetFormatPr baseColWidth="10" defaultRowHeight="15" x14ac:dyDescent="0.25"/>
  <sheetData>
    <row r="1" spans="1:3" x14ac:dyDescent="0.25">
      <c r="A1" t="s">
        <v>0</v>
      </c>
    </row>
    <row r="2" spans="1:3" x14ac:dyDescent="0.25">
      <c r="B2" s="1"/>
    </row>
    <row r="3" spans="1:3" x14ac:dyDescent="0.25">
      <c r="B3" s="1"/>
    </row>
    <row r="5" spans="1:3" x14ac:dyDescent="0.25">
      <c r="A5" t="s">
        <v>1</v>
      </c>
      <c r="B5">
        <v>0.25</v>
      </c>
    </row>
    <row r="6" spans="1:3" x14ac:dyDescent="0.25">
      <c r="C6" s="1"/>
    </row>
    <row r="7" spans="1:3" ht="36" customHeight="1" x14ac:dyDescent="0.25">
      <c r="A7" s="1" t="s">
        <v>2</v>
      </c>
      <c r="B7" s="2" t="s">
        <v>3</v>
      </c>
      <c r="C7" s="2" t="s">
        <v>4</v>
      </c>
    </row>
    <row r="8" spans="1:3" x14ac:dyDescent="0.25">
      <c r="A8" s="1">
        <v>0</v>
      </c>
      <c r="B8" s="1">
        <v>1</v>
      </c>
      <c r="C8" s="1">
        <f>B9/B8-1</f>
        <v>0.25</v>
      </c>
    </row>
    <row r="9" spans="1:3" x14ac:dyDescent="0.25">
      <c r="A9" s="1">
        <f>A8+1</f>
        <v>1</v>
      </c>
      <c r="B9" s="1">
        <f>(1+$B$5)^A9*$B$8</f>
        <v>1.25</v>
      </c>
      <c r="C9" s="1">
        <f t="shared" ref="C9:C27" si="0">B10/B9-1</f>
        <v>0.25</v>
      </c>
    </row>
    <row r="10" spans="1:3" x14ac:dyDescent="0.25">
      <c r="A10" s="1">
        <f t="shared" ref="A10:A28" si="1">A9+1</f>
        <v>2</v>
      </c>
      <c r="B10" s="1">
        <f>(1+$B$5)^A10*$B$8</f>
        <v>1.5625</v>
      </c>
      <c r="C10" s="1">
        <f t="shared" si="0"/>
        <v>0.25</v>
      </c>
    </row>
    <row r="11" spans="1:3" x14ac:dyDescent="0.25">
      <c r="A11" s="1">
        <f t="shared" si="1"/>
        <v>3</v>
      </c>
      <c r="B11" s="1">
        <f>(1+$B$5)^A11*$B$8</f>
        <v>1.953125</v>
      </c>
      <c r="C11" s="1">
        <f t="shared" si="0"/>
        <v>0.25</v>
      </c>
    </row>
    <row r="12" spans="1:3" x14ac:dyDescent="0.25">
      <c r="A12" s="1">
        <f t="shared" si="1"/>
        <v>4</v>
      </c>
      <c r="B12" s="1">
        <f>(1+$B$5)^A12*$B$8</f>
        <v>2.44140625</v>
      </c>
      <c r="C12" s="1">
        <f t="shared" si="0"/>
        <v>0.25</v>
      </c>
    </row>
    <row r="13" spans="1:3" x14ac:dyDescent="0.25">
      <c r="A13" s="1">
        <f t="shared" si="1"/>
        <v>5</v>
      </c>
      <c r="B13" s="1">
        <f>(1+$B$5)^A13*$B$8</f>
        <v>3.0517578125</v>
      </c>
      <c r="C13" s="1">
        <f t="shared" si="0"/>
        <v>0.25</v>
      </c>
    </row>
    <row r="14" spans="1:3" x14ac:dyDescent="0.25">
      <c r="A14" s="1">
        <f t="shared" si="1"/>
        <v>6</v>
      </c>
      <c r="B14" s="1">
        <f>(1+$B$5)^A14*$B$8</f>
        <v>3.814697265625</v>
      </c>
      <c r="C14" s="1">
        <f t="shared" si="0"/>
        <v>0.25</v>
      </c>
    </row>
    <row r="15" spans="1:3" x14ac:dyDescent="0.25">
      <c r="A15" s="1">
        <f t="shared" si="1"/>
        <v>7</v>
      </c>
      <c r="B15" s="1">
        <f>(1+$B$5)^A15*$B$8</f>
        <v>4.76837158203125</v>
      </c>
      <c r="C15" s="1">
        <f t="shared" si="0"/>
        <v>0.25</v>
      </c>
    </row>
    <row r="16" spans="1:3" x14ac:dyDescent="0.25">
      <c r="A16" s="1">
        <f t="shared" si="1"/>
        <v>8</v>
      </c>
      <c r="B16" s="1">
        <f>(1+$B$5)^A16*$B$8</f>
        <v>5.9604644775390625</v>
      </c>
      <c r="C16" s="1">
        <f t="shared" si="0"/>
        <v>0.25</v>
      </c>
    </row>
    <row r="17" spans="1:3" x14ac:dyDescent="0.25">
      <c r="A17" s="1">
        <f t="shared" si="1"/>
        <v>9</v>
      </c>
      <c r="B17" s="1">
        <f>(1+$B$5)^A17*$B$8</f>
        <v>7.4505805969238281</v>
      </c>
      <c r="C17" s="1">
        <f t="shared" si="0"/>
        <v>0.25</v>
      </c>
    </row>
    <row r="18" spans="1:3" x14ac:dyDescent="0.25">
      <c r="A18" s="1">
        <f t="shared" si="1"/>
        <v>10</v>
      </c>
      <c r="B18" s="1">
        <f>(1+$B$5)^A18*$B$8</f>
        <v>9.3132257461547852</v>
      </c>
      <c r="C18" s="1">
        <f t="shared" si="0"/>
        <v>0.25</v>
      </c>
    </row>
    <row r="19" spans="1:3" x14ac:dyDescent="0.25">
      <c r="A19" s="1">
        <f t="shared" si="1"/>
        <v>11</v>
      </c>
      <c r="B19" s="1">
        <f>(1+$B$5)^A19*$B$8</f>
        <v>11.641532182693481</v>
      </c>
      <c r="C19" s="1">
        <f t="shared" si="0"/>
        <v>0.25</v>
      </c>
    </row>
    <row r="20" spans="1:3" x14ac:dyDescent="0.25">
      <c r="A20" s="1">
        <f t="shared" si="1"/>
        <v>12</v>
      </c>
      <c r="B20" s="1">
        <f>(1+$B$5)^A20*$B$8</f>
        <v>14.551915228366852</v>
      </c>
      <c r="C20" s="1">
        <f t="shared" si="0"/>
        <v>0.25</v>
      </c>
    </row>
    <row r="21" spans="1:3" x14ac:dyDescent="0.25">
      <c r="A21" s="1">
        <f t="shared" si="1"/>
        <v>13</v>
      </c>
      <c r="B21" s="1">
        <f>(1+$B$5)^A21*$B$8</f>
        <v>18.189894035458565</v>
      </c>
      <c r="C21" s="1">
        <f t="shared" si="0"/>
        <v>0.25</v>
      </c>
    </row>
    <row r="22" spans="1:3" x14ac:dyDescent="0.25">
      <c r="A22" s="1">
        <f t="shared" si="1"/>
        <v>14</v>
      </c>
      <c r="B22" s="1">
        <f>(1+$B$5)^A22*$B$8</f>
        <v>22.737367544323206</v>
      </c>
      <c r="C22" s="1">
        <f t="shared" si="0"/>
        <v>0.25</v>
      </c>
    </row>
    <row r="23" spans="1:3" x14ac:dyDescent="0.25">
      <c r="A23" s="1">
        <f t="shared" si="1"/>
        <v>15</v>
      </c>
      <c r="B23" s="1">
        <f>(1+$B$5)^A23*$B$8</f>
        <v>28.421709430404007</v>
      </c>
      <c r="C23" s="1">
        <f t="shared" si="0"/>
        <v>0.25</v>
      </c>
    </row>
    <row r="24" spans="1:3" x14ac:dyDescent="0.25">
      <c r="A24" s="1">
        <f t="shared" si="1"/>
        <v>16</v>
      </c>
      <c r="B24" s="1">
        <f>(1+$B$5)^A24*$B$8</f>
        <v>35.527136788005009</v>
      </c>
      <c r="C24" s="1">
        <f t="shared" si="0"/>
        <v>0.25</v>
      </c>
    </row>
    <row r="25" spans="1:3" x14ac:dyDescent="0.25">
      <c r="A25" s="1">
        <f t="shared" si="1"/>
        <v>17</v>
      </c>
      <c r="B25" s="1">
        <f>(1+$B$5)^A25*$B$8</f>
        <v>44.408920985006262</v>
      </c>
      <c r="C25" s="1">
        <f t="shared" si="0"/>
        <v>0.25</v>
      </c>
    </row>
    <row r="26" spans="1:3" x14ac:dyDescent="0.25">
      <c r="A26" s="1">
        <f t="shared" si="1"/>
        <v>18</v>
      </c>
      <c r="B26" s="1">
        <f>(1+$B$5)^A26*$B$8</f>
        <v>55.511151231257827</v>
      </c>
      <c r="C26" s="1">
        <f t="shared" si="0"/>
        <v>0.25</v>
      </c>
    </row>
    <row r="27" spans="1:3" x14ac:dyDescent="0.25">
      <c r="A27" s="1">
        <f t="shared" si="1"/>
        <v>19</v>
      </c>
      <c r="B27" s="1">
        <f>(1+$B$5)^A27*$B$8</f>
        <v>69.388939039072284</v>
      </c>
      <c r="C27" s="1">
        <f t="shared" si="0"/>
        <v>0.25</v>
      </c>
    </row>
    <row r="28" spans="1:3" x14ac:dyDescent="0.25">
      <c r="A28" s="1">
        <f t="shared" si="1"/>
        <v>20</v>
      </c>
      <c r="B28" s="1">
        <f>(1+$B$5)^A28*$B$8</f>
        <v>86.736173798840355</v>
      </c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  <row r="31" spans="1:3" x14ac:dyDescent="0.25">
      <c r="A31" s="1"/>
      <c r="B31" s="1"/>
      <c r="C31" s="1"/>
    </row>
    <row r="32" spans="1:3" x14ac:dyDescent="0.25">
      <c r="A32" s="1"/>
      <c r="B32" s="1"/>
      <c r="C32" s="1"/>
    </row>
    <row r="33" spans="1:3" x14ac:dyDescent="0.25">
      <c r="A33" s="1"/>
      <c r="B33" s="1"/>
      <c r="C33" s="1"/>
    </row>
    <row r="34" spans="1:3" x14ac:dyDescent="0.25">
      <c r="A34" s="1"/>
      <c r="B34" s="1"/>
      <c r="C34" s="1"/>
    </row>
    <row r="35" spans="1:3" x14ac:dyDescent="0.25">
      <c r="A35" s="1"/>
      <c r="B35" s="1"/>
      <c r="C35" s="1"/>
    </row>
    <row r="36" spans="1:3" x14ac:dyDescent="0.25">
      <c r="A36" s="1"/>
      <c r="B36" s="1"/>
      <c r="C36" s="1"/>
    </row>
    <row r="37" spans="1:3" x14ac:dyDescent="0.25">
      <c r="A37" s="1"/>
      <c r="B37" s="1"/>
      <c r="C37" s="1"/>
    </row>
    <row r="38" spans="1:3" x14ac:dyDescent="0.25">
      <c r="A38" s="1"/>
      <c r="B38" s="1"/>
      <c r="C38" s="1"/>
    </row>
    <row r="39" spans="1:3" x14ac:dyDescent="0.25">
      <c r="A39" s="1"/>
      <c r="B39" s="1"/>
      <c r="C39" s="1"/>
    </row>
    <row r="40" spans="1:3" x14ac:dyDescent="0.25">
      <c r="A40" s="1"/>
      <c r="B40" s="1"/>
      <c r="C40" s="1"/>
    </row>
    <row r="41" spans="1:3" x14ac:dyDescent="0.25">
      <c r="A41" s="1"/>
      <c r="B41" s="1"/>
      <c r="C41" s="1"/>
    </row>
    <row r="42" spans="1:3" x14ac:dyDescent="0.25">
      <c r="A42" s="1"/>
      <c r="B42" s="1"/>
      <c r="C42" s="1"/>
    </row>
    <row r="43" spans="1:3" x14ac:dyDescent="0.25">
      <c r="A43" s="1"/>
      <c r="B43" s="1"/>
      <c r="C43" s="1"/>
    </row>
    <row r="44" spans="1:3" x14ac:dyDescent="0.25">
      <c r="A44" s="1"/>
      <c r="B44" s="1"/>
      <c r="C44" s="1"/>
    </row>
    <row r="45" spans="1:3" x14ac:dyDescent="0.25">
      <c r="A45" s="1"/>
      <c r="B45" s="1"/>
      <c r="C45" s="1"/>
    </row>
    <row r="46" spans="1:3" x14ac:dyDescent="0.25">
      <c r="A46" s="1"/>
      <c r="B46" s="1"/>
      <c r="C46" s="1"/>
    </row>
    <row r="47" spans="1:3" x14ac:dyDescent="0.25">
      <c r="A47" s="1"/>
      <c r="B47" s="1"/>
      <c r="C47" s="1"/>
    </row>
    <row r="48" spans="1:3" x14ac:dyDescent="0.25">
      <c r="A48" s="1"/>
      <c r="B48" s="1"/>
      <c r="C48" s="1"/>
    </row>
    <row r="49" spans="1:3" x14ac:dyDescent="0.25">
      <c r="A49" s="1"/>
      <c r="B49" s="1"/>
      <c r="C49" s="1"/>
    </row>
    <row r="50" spans="1:3" x14ac:dyDescent="0.25">
      <c r="A50" s="1"/>
      <c r="B50" s="1"/>
      <c r="C50" s="1"/>
    </row>
    <row r="51" spans="1:3" x14ac:dyDescent="0.25">
      <c r="A51" s="1"/>
      <c r="B51" s="1"/>
      <c r="C51" s="1"/>
    </row>
    <row r="52" spans="1:3" x14ac:dyDescent="0.25">
      <c r="A52" s="1"/>
      <c r="B52" s="1"/>
      <c r="C52" s="1"/>
    </row>
    <row r="53" spans="1:3" x14ac:dyDescent="0.25">
      <c r="A53" s="1"/>
      <c r="B53" s="1"/>
      <c r="C53" s="1"/>
    </row>
    <row r="54" spans="1:3" x14ac:dyDescent="0.25">
      <c r="A54" s="1"/>
      <c r="B54" s="1"/>
      <c r="C54" s="1"/>
    </row>
    <row r="55" spans="1:3" x14ac:dyDescent="0.25">
      <c r="A55" s="1"/>
      <c r="B55" s="1"/>
      <c r="C55" s="1"/>
    </row>
    <row r="56" spans="1:3" x14ac:dyDescent="0.25">
      <c r="A56" s="1"/>
      <c r="B56" s="1"/>
      <c r="C56" s="1"/>
    </row>
    <row r="57" spans="1:3" x14ac:dyDescent="0.25">
      <c r="A57" s="1"/>
      <c r="B57" s="1"/>
      <c r="C57" s="1"/>
    </row>
    <row r="58" spans="1:3" x14ac:dyDescent="0.25">
      <c r="A58" s="1"/>
      <c r="B58" s="1"/>
      <c r="C58" s="1"/>
    </row>
    <row r="59" spans="1:3" x14ac:dyDescent="0.25">
      <c r="A59" s="1"/>
      <c r="B59" s="1"/>
      <c r="C59" s="1"/>
    </row>
    <row r="60" spans="1:3" x14ac:dyDescent="0.25">
      <c r="A60" s="1"/>
      <c r="B60" s="1"/>
      <c r="C60" s="1"/>
    </row>
    <row r="61" spans="1:3" x14ac:dyDescent="0.25">
      <c r="A61" s="1"/>
      <c r="B61" s="1"/>
      <c r="C61" s="1"/>
    </row>
    <row r="62" spans="1:3" x14ac:dyDescent="0.25">
      <c r="A62" s="1"/>
      <c r="B62" s="1"/>
      <c r="C62" s="1"/>
    </row>
    <row r="63" spans="1:3" x14ac:dyDescent="0.25">
      <c r="A63" s="1"/>
      <c r="B63" s="1"/>
      <c r="C63" s="1"/>
    </row>
    <row r="64" spans="1:3" x14ac:dyDescent="0.25">
      <c r="A64" s="1"/>
      <c r="B64" s="1"/>
      <c r="C64" s="1"/>
    </row>
    <row r="65" spans="1:3" x14ac:dyDescent="0.25">
      <c r="A65" s="1"/>
      <c r="B65" s="1"/>
      <c r="C65" s="1"/>
    </row>
    <row r="66" spans="1:3" x14ac:dyDescent="0.25">
      <c r="A66" s="1"/>
      <c r="B66" s="1"/>
      <c r="C66" s="1"/>
    </row>
    <row r="67" spans="1:3" x14ac:dyDescent="0.25">
      <c r="A67" s="1"/>
      <c r="B67" s="1"/>
      <c r="C67" s="1"/>
    </row>
    <row r="68" spans="1:3" x14ac:dyDescent="0.25">
      <c r="A68" s="1"/>
      <c r="B68" s="1"/>
      <c r="C68" s="1"/>
    </row>
    <row r="69" spans="1:3" x14ac:dyDescent="0.25">
      <c r="A69" s="1"/>
      <c r="B69" s="1"/>
      <c r="C69" s="1"/>
    </row>
    <row r="70" spans="1:3" x14ac:dyDescent="0.25">
      <c r="A70" s="1"/>
      <c r="B70" s="1"/>
      <c r="C70" s="1"/>
    </row>
    <row r="71" spans="1:3" x14ac:dyDescent="0.25">
      <c r="A71" s="1"/>
      <c r="B71" s="1"/>
      <c r="C71" s="1"/>
    </row>
    <row r="72" spans="1:3" x14ac:dyDescent="0.25">
      <c r="A72" s="1"/>
      <c r="B72" s="1"/>
      <c r="C72" s="1"/>
    </row>
    <row r="73" spans="1:3" x14ac:dyDescent="0.25">
      <c r="A73" s="1"/>
      <c r="B73" s="1"/>
      <c r="C73" s="1"/>
    </row>
    <row r="74" spans="1:3" x14ac:dyDescent="0.25">
      <c r="A74" s="1"/>
      <c r="B74" s="1"/>
      <c r="C74" s="1"/>
    </row>
    <row r="75" spans="1:3" x14ac:dyDescent="0.25">
      <c r="A75" s="1"/>
      <c r="B75" s="1"/>
      <c r="C75" s="1"/>
    </row>
    <row r="76" spans="1:3" x14ac:dyDescent="0.25">
      <c r="A76" s="1"/>
      <c r="B76" s="1"/>
      <c r="C76" s="1"/>
    </row>
    <row r="77" spans="1:3" x14ac:dyDescent="0.25">
      <c r="A77" s="1"/>
      <c r="B77" s="1"/>
      <c r="C77" s="1"/>
    </row>
    <row r="78" spans="1:3" x14ac:dyDescent="0.25">
      <c r="A78" s="1"/>
      <c r="B78" s="1"/>
      <c r="C78" s="1"/>
    </row>
    <row r="79" spans="1:3" x14ac:dyDescent="0.25">
      <c r="A79" s="1"/>
      <c r="B79" s="1"/>
      <c r="C79" s="1"/>
    </row>
    <row r="80" spans="1:3" x14ac:dyDescent="0.25">
      <c r="A80" s="1"/>
      <c r="B80" s="1"/>
      <c r="C80" s="1"/>
    </row>
    <row r="81" spans="1:3" x14ac:dyDescent="0.25">
      <c r="A81" s="1"/>
      <c r="B81" s="1"/>
      <c r="C81" s="1"/>
    </row>
    <row r="82" spans="1:3" x14ac:dyDescent="0.25">
      <c r="A82" s="1"/>
      <c r="B82" s="1"/>
      <c r="C82" s="1"/>
    </row>
    <row r="83" spans="1:3" x14ac:dyDescent="0.25">
      <c r="A83" s="1"/>
      <c r="B83" s="1"/>
      <c r="C83" s="1"/>
    </row>
    <row r="84" spans="1:3" x14ac:dyDescent="0.25">
      <c r="A84" s="1"/>
      <c r="B84" s="1"/>
      <c r="C84" s="1"/>
    </row>
    <row r="85" spans="1:3" x14ac:dyDescent="0.25">
      <c r="A85" s="1"/>
      <c r="B85" s="1"/>
      <c r="C85" s="1"/>
    </row>
    <row r="86" spans="1:3" x14ac:dyDescent="0.25">
      <c r="A86" s="1"/>
      <c r="B86" s="1"/>
      <c r="C86" s="1"/>
    </row>
    <row r="87" spans="1:3" x14ac:dyDescent="0.25">
      <c r="A87" s="1"/>
      <c r="B87" s="1"/>
      <c r="C87" s="1"/>
    </row>
    <row r="88" spans="1:3" x14ac:dyDescent="0.25">
      <c r="A88" s="1"/>
      <c r="B88" s="1"/>
      <c r="C88" s="1"/>
    </row>
    <row r="89" spans="1:3" x14ac:dyDescent="0.25">
      <c r="A89" s="1"/>
      <c r="B89" s="1"/>
      <c r="C89" s="1"/>
    </row>
    <row r="90" spans="1:3" x14ac:dyDescent="0.25">
      <c r="A90" s="1"/>
      <c r="B90" s="1"/>
      <c r="C90" s="1"/>
    </row>
    <row r="91" spans="1:3" x14ac:dyDescent="0.25">
      <c r="A91" s="1"/>
      <c r="B91" s="1"/>
      <c r="C91" s="1"/>
    </row>
    <row r="92" spans="1:3" x14ac:dyDescent="0.25">
      <c r="A92" s="1"/>
      <c r="B92" s="1"/>
      <c r="C92" s="1"/>
    </row>
    <row r="93" spans="1:3" x14ac:dyDescent="0.25">
      <c r="A93" s="1"/>
      <c r="B93" s="1"/>
      <c r="C93" s="1"/>
    </row>
    <row r="94" spans="1:3" x14ac:dyDescent="0.25">
      <c r="A94" s="1"/>
      <c r="B94" s="1"/>
      <c r="C94" s="1"/>
    </row>
    <row r="95" spans="1:3" x14ac:dyDescent="0.25">
      <c r="A95" s="1"/>
      <c r="B95" s="1"/>
      <c r="C95" s="1"/>
    </row>
    <row r="96" spans="1:3" x14ac:dyDescent="0.25">
      <c r="A96" s="1"/>
      <c r="B96" s="1"/>
      <c r="C96" s="1"/>
    </row>
    <row r="97" spans="1:3" x14ac:dyDescent="0.25">
      <c r="A97" s="1"/>
      <c r="B97" s="1"/>
      <c r="C97" s="1"/>
    </row>
    <row r="98" spans="1:3" x14ac:dyDescent="0.25">
      <c r="A98" s="1"/>
      <c r="B98" s="1"/>
      <c r="C98" s="1"/>
    </row>
    <row r="99" spans="1:3" x14ac:dyDescent="0.25">
      <c r="A99" s="1"/>
      <c r="B99" s="1"/>
      <c r="C99" s="1"/>
    </row>
    <row r="100" spans="1:3" x14ac:dyDescent="0.25">
      <c r="A100" s="1"/>
      <c r="B100" s="1"/>
      <c r="C100" s="1"/>
    </row>
    <row r="101" spans="1:3" x14ac:dyDescent="0.25">
      <c r="A101" s="1"/>
      <c r="B101" s="1"/>
      <c r="C101" s="1"/>
    </row>
    <row r="102" spans="1:3" x14ac:dyDescent="0.25">
      <c r="A102" s="1"/>
      <c r="B102" s="1"/>
      <c r="C102" s="1"/>
    </row>
    <row r="103" spans="1:3" x14ac:dyDescent="0.25">
      <c r="A103" s="1"/>
      <c r="B103" s="1"/>
      <c r="C103" s="1"/>
    </row>
    <row r="104" spans="1:3" x14ac:dyDescent="0.25">
      <c r="A104" s="1"/>
      <c r="B104" s="1"/>
      <c r="C104" s="1"/>
    </row>
    <row r="105" spans="1:3" x14ac:dyDescent="0.25">
      <c r="A105" s="1"/>
      <c r="B105" s="1"/>
      <c r="C105" s="1"/>
    </row>
    <row r="106" spans="1:3" x14ac:dyDescent="0.25">
      <c r="A106" s="1"/>
      <c r="B106" s="1"/>
      <c r="C106" s="1"/>
    </row>
    <row r="107" spans="1:3" x14ac:dyDescent="0.25">
      <c r="A107" s="1"/>
      <c r="B107" s="1"/>
      <c r="C107" s="1"/>
    </row>
    <row r="108" spans="1:3" x14ac:dyDescent="0.25">
      <c r="A108" s="1"/>
      <c r="B108" s="1"/>
      <c r="C108" s="1"/>
    </row>
    <row r="109" spans="1:3" x14ac:dyDescent="0.25">
      <c r="A109" s="1"/>
      <c r="B109" s="1"/>
      <c r="C109" s="1"/>
    </row>
    <row r="110" spans="1:3" x14ac:dyDescent="0.25">
      <c r="A110" s="1"/>
      <c r="B110" s="1"/>
      <c r="C110" s="1"/>
    </row>
    <row r="111" spans="1:3" x14ac:dyDescent="0.25">
      <c r="A111" s="1"/>
      <c r="B111" s="1"/>
      <c r="C111" s="1"/>
    </row>
    <row r="112" spans="1:3" x14ac:dyDescent="0.25">
      <c r="A112" s="1"/>
      <c r="B112" s="1"/>
      <c r="C112" s="1"/>
    </row>
    <row r="113" spans="1:3" x14ac:dyDescent="0.25">
      <c r="A113" s="1"/>
      <c r="B113" s="1"/>
      <c r="C113" s="1"/>
    </row>
    <row r="114" spans="1:3" x14ac:dyDescent="0.25">
      <c r="A114" s="1"/>
      <c r="B114" s="1"/>
      <c r="C114" s="1"/>
    </row>
    <row r="115" spans="1:3" x14ac:dyDescent="0.25">
      <c r="A115" s="1"/>
      <c r="B115" s="1"/>
      <c r="C115" s="1"/>
    </row>
    <row r="116" spans="1:3" x14ac:dyDescent="0.25">
      <c r="A116" s="1"/>
      <c r="B116" s="1"/>
      <c r="C116" s="1"/>
    </row>
    <row r="117" spans="1:3" x14ac:dyDescent="0.25">
      <c r="A117" s="1"/>
      <c r="B117" s="1"/>
      <c r="C117" s="1"/>
    </row>
    <row r="118" spans="1:3" x14ac:dyDescent="0.25">
      <c r="A118" s="1"/>
      <c r="B118" s="1"/>
      <c r="C118" s="1"/>
    </row>
    <row r="119" spans="1:3" x14ac:dyDescent="0.25">
      <c r="A119" s="1"/>
      <c r="B119" s="1"/>
      <c r="C119" s="1"/>
    </row>
    <row r="120" spans="1:3" x14ac:dyDescent="0.25">
      <c r="A120" s="1"/>
      <c r="B120" s="1"/>
      <c r="C120" s="1"/>
    </row>
    <row r="121" spans="1:3" x14ac:dyDescent="0.25">
      <c r="A121" s="1"/>
      <c r="B121" s="1"/>
      <c r="C121" s="1"/>
    </row>
    <row r="122" spans="1:3" x14ac:dyDescent="0.25">
      <c r="A122" s="1"/>
      <c r="B122" s="1"/>
      <c r="C122" s="1"/>
    </row>
    <row r="123" spans="1:3" x14ac:dyDescent="0.25">
      <c r="A123" s="1"/>
      <c r="B123" s="1"/>
      <c r="C123" s="1"/>
    </row>
    <row r="124" spans="1:3" x14ac:dyDescent="0.25">
      <c r="A124" s="1"/>
      <c r="B124" s="1"/>
      <c r="C124" s="1"/>
    </row>
    <row r="125" spans="1:3" x14ac:dyDescent="0.25">
      <c r="A125" s="1"/>
      <c r="B125" s="1"/>
      <c r="C125" s="1"/>
    </row>
    <row r="126" spans="1:3" x14ac:dyDescent="0.25">
      <c r="A126" s="1"/>
      <c r="B126" s="1"/>
      <c r="C126" s="1"/>
    </row>
    <row r="127" spans="1:3" x14ac:dyDescent="0.25">
      <c r="A127" s="1"/>
      <c r="B127" s="1"/>
      <c r="C127" s="1"/>
    </row>
    <row r="128" spans="1:3" x14ac:dyDescent="0.25">
      <c r="A128" s="1"/>
      <c r="B128" s="1"/>
      <c r="C128" s="1"/>
    </row>
    <row r="129" spans="1:3" x14ac:dyDescent="0.25">
      <c r="A129" s="1"/>
      <c r="B129" s="1"/>
      <c r="C129" s="1"/>
    </row>
    <row r="130" spans="1:3" x14ac:dyDescent="0.25">
      <c r="A130" s="1"/>
      <c r="B130" s="1"/>
      <c r="C130" s="1"/>
    </row>
    <row r="131" spans="1:3" x14ac:dyDescent="0.25">
      <c r="A131" s="1"/>
      <c r="B131" s="1"/>
      <c r="C131" s="1"/>
    </row>
    <row r="132" spans="1:3" x14ac:dyDescent="0.25">
      <c r="A132" s="1"/>
      <c r="B132" s="1"/>
      <c r="C132" s="1"/>
    </row>
    <row r="133" spans="1:3" x14ac:dyDescent="0.25">
      <c r="A133" s="1"/>
      <c r="B133" s="1"/>
      <c r="C133" s="1"/>
    </row>
    <row r="134" spans="1:3" x14ac:dyDescent="0.25">
      <c r="A134" s="1"/>
      <c r="B134" s="1"/>
      <c r="C134" s="1"/>
    </row>
    <row r="135" spans="1:3" x14ac:dyDescent="0.25">
      <c r="A135" s="1"/>
      <c r="B135" s="1"/>
      <c r="C135" s="1"/>
    </row>
    <row r="136" spans="1:3" x14ac:dyDescent="0.25">
      <c r="A136" s="1"/>
      <c r="B136" s="1"/>
      <c r="C136" s="1"/>
    </row>
    <row r="137" spans="1:3" x14ac:dyDescent="0.25">
      <c r="A137" s="1"/>
      <c r="B137" s="1"/>
      <c r="C137" s="1"/>
    </row>
    <row r="138" spans="1:3" x14ac:dyDescent="0.25">
      <c r="A138" s="1"/>
      <c r="B138" s="1"/>
      <c r="C138" s="1"/>
    </row>
    <row r="139" spans="1:3" x14ac:dyDescent="0.25">
      <c r="A139" s="1"/>
      <c r="B139" s="1"/>
      <c r="C139" s="1"/>
    </row>
    <row r="140" spans="1:3" x14ac:dyDescent="0.25">
      <c r="A140" s="1"/>
      <c r="B140" s="1"/>
      <c r="C140" s="1"/>
    </row>
    <row r="141" spans="1:3" x14ac:dyDescent="0.25">
      <c r="A141" s="1"/>
      <c r="B141" s="1"/>
      <c r="C141" s="1"/>
    </row>
    <row r="142" spans="1:3" x14ac:dyDescent="0.25">
      <c r="A142" s="1"/>
      <c r="B142" s="1"/>
      <c r="C142" s="1"/>
    </row>
    <row r="143" spans="1:3" x14ac:dyDescent="0.25">
      <c r="A143" s="1"/>
      <c r="B143" s="1"/>
      <c r="C143" s="1"/>
    </row>
    <row r="144" spans="1:3" x14ac:dyDescent="0.25">
      <c r="A144" s="1"/>
      <c r="B144" s="1"/>
      <c r="C144" s="1"/>
    </row>
    <row r="145" spans="1:3" x14ac:dyDescent="0.25">
      <c r="A145" s="1"/>
      <c r="B145" s="1"/>
      <c r="C145" s="1"/>
    </row>
    <row r="146" spans="1:3" x14ac:dyDescent="0.25">
      <c r="A146" s="1"/>
      <c r="B146" s="1"/>
      <c r="C146" s="1"/>
    </row>
    <row r="147" spans="1:3" x14ac:dyDescent="0.25">
      <c r="A147" s="1"/>
      <c r="B147" s="1"/>
      <c r="C147" s="1"/>
    </row>
    <row r="148" spans="1:3" x14ac:dyDescent="0.25">
      <c r="A148" s="1"/>
      <c r="B148" s="1"/>
      <c r="C148" s="1"/>
    </row>
    <row r="149" spans="1:3" x14ac:dyDescent="0.25">
      <c r="A149" s="1"/>
      <c r="B149" s="1"/>
      <c r="C149" s="1"/>
    </row>
    <row r="150" spans="1:3" x14ac:dyDescent="0.25">
      <c r="A150" s="1"/>
      <c r="B150" s="1"/>
      <c r="C150" s="1"/>
    </row>
    <row r="151" spans="1:3" x14ac:dyDescent="0.25">
      <c r="A151" s="1"/>
      <c r="B151" s="1"/>
      <c r="C151" s="1"/>
    </row>
    <row r="152" spans="1:3" x14ac:dyDescent="0.25">
      <c r="A152" s="1"/>
      <c r="B152" s="1"/>
      <c r="C152" s="1"/>
    </row>
    <row r="153" spans="1:3" x14ac:dyDescent="0.25">
      <c r="A153" s="1"/>
      <c r="B153" s="1"/>
      <c r="C153" s="1"/>
    </row>
    <row r="154" spans="1:3" x14ac:dyDescent="0.25">
      <c r="A154" s="1"/>
      <c r="B154" s="1"/>
      <c r="C154" s="1"/>
    </row>
    <row r="155" spans="1:3" x14ac:dyDescent="0.25">
      <c r="A155" s="1"/>
      <c r="B155" s="1"/>
      <c r="C155" s="1"/>
    </row>
    <row r="156" spans="1:3" x14ac:dyDescent="0.25">
      <c r="A156" s="1"/>
      <c r="B156" s="1"/>
      <c r="C156" s="1"/>
    </row>
    <row r="157" spans="1:3" x14ac:dyDescent="0.25">
      <c r="A157" s="1"/>
      <c r="B157" s="1"/>
      <c r="C157" s="1"/>
    </row>
    <row r="158" spans="1:3" x14ac:dyDescent="0.25">
      <c r="A158" s="1"/>
      <c r="B158" s="1"/>
      <c r="C158" s="1"/>
    </row>
    <row r="159" spans="1:3" x14ac:dyDescent="0.25">
      <c r="A159" s="1"/>
      <c r="B159" s="1"/>
      <c r="C159" s="1"/>
    </row>
    <row r="160" spans="1:3" x14ac:dyDescent="0.25">
      <c r="A160" s="1"/>
      <c r="B160" s="1"/>
      <c r="C160" s="1"/>
    </row>
    <row r="161" spans="1:3" x14ac:dyDescent="0.25">
      <c r="A161" s="1"/>
      <c r="B161" s="1"/>
      <c r="C161" s="1"/>
    </row>
    <row r="162" spans="1:3" x14ac:dyDescent="0.25">
      <c r="A162" s="1"/>
      <c r="B162" s="1"/>
      <c r="C162" s="1"/>
    </row>
    <row r="163" spans="1:3" x14ac:dyDescent="0.25">
      <c r="A163" s="1"/>
      <c r="B163" s="1"/>
      <c r="C163" s="1"/>
    </row>
    <row r="164" spans="1:3" x14ac:dyDescent="0.25">
      <c r="A164" s="1"/>
      <c r="B164" s="1"/>
      <c r="C164" s="1"/>
    </row>
    <row r="165" spans="1:3" x14ac:dyDescent="0.25">
      <c r="A165" s="1"/>
      <c r="B165" s="1"/>
      <c r="C165" s="1"/>
    </row>
    <row r="166" spans="1:3" x14ac:dyDescent="0.25">
      <c r="A166" s="1"/>
      <c r="B166" s="1"/>
      <c r="C166" s="1"/>
    </row>
    <row r="167" spans="1:3" x14ac:dyDescent="0.25">
      <c r="A167" s="1"/>
      <c r="B167" s="1"/>
      <c r="C167" s="1"/>
    </row>
    <row r="168" spans="1:3" x14ac:dyDescent="0.25">
      <c r="A168" s="1"/>
      <c r="B168" s="1"/>
      <c r="C168" s="1"/>
    </row>
    <row r="169" spans="1:3" x14ac:dyDescent="0.25">
      <c r="A169" s="1"/>
      <c r="B169" s="1"/>
      <c r="C169" s="1"/>
    </row>
    <row r="170" spans="1:3" x14ac:dyDescent="0.25">
      <c r="A170" s="1"/>
      <c r="B170" s="1"/>
      <c r="C170" s="1"/>
    </row>
    <row r="171" spans="1:3" x14ac:dyDescent="0.25">
      <c r="A171" s="1"/>
      <c r="B171" s="1"/>
      <c r="C171" s="1"/>
    </row>
    <row r="172" spans="1:3" x14ac:dyDescent="0.25">
      <c r="A172" s="1"/>
      <c r="B172" s="1"/>
      <c r="C172" s="1"/>
    </row>
    <row r="173" spans="1:3" x14ac:dyDescent="0.25">
      <c r="A173" s="1"/>
      <c r="B173" s="1"/>
      <c r="C173" s="1"/>
    </row>
    <row r="174" spans="1:3" x14ac:dyDescent="0.25">
      <c r="A174" s="1"/>
      <c r="B174" s="1"/>
      <c r="C174" s="1"/>
    </row>
    <row r="175" spans="1:3" x14ac:dyDescent="0.25">
      <c r="A175" s="1"/>
      <c r="B175" s="1"/>
      <c r="C175" s="1"/>
    </row>
    <row r="176" spans="1:3" x14ac:dyDescent="0.25">
      <c r="A176" s="1"/>
      <c r="B176" s="1"/>
      <c r="C176" s="1"/>
    </row>
    <row r="177" spans="1:3" x14ac:dyDescent="0.25">
      <c r="A177" s="1"/>
      <c r="B177" s="1"/>
      <c r="C177" s="1"/>
    </row>
    <row r="178" spans="1:3" x14ac:dyDescent="0.25">
      <c r="A178" s="1"/>
      <c r="B178" s="1"/>
      <c r="C178" s="1"/>
    </row>
    <row r="179" spans="1:3" x14ac:dyDescent="0.25">
      <c r="A179" s="1"/>
      <c r="B179" s="1"/>
      <c r="C179" s="1"/>
    </row>
    <row r="180" spans="1:3" x14ac:dyDescent="0.25">
      <c r="A180" s="1"/>
      <c r="B180" s="1"/>
      <c r="C180" s="1"/>
    </row>
    <row r="181" spans="1:3" x14ac:dyDescent="0.25">
      <c r="A181" s="1"/>
      <c r="B181" s="1"/>
      <c r="C181" s="1"/>
    </row>
    <row r="182" spans="1:3" x14ac:dyDescent="0.25">
      <c r="A182" s="1"/>
      <c r="B182" s="1"/>
      <c r="C182" s="1"/>
    </row>
    <row r="183" spans="1:3" x14ac:dyDescent="0.25">
      <c r="A183" s="1"/>
      <c r="B183" s="1"/>
      <c r="C183" s="1"/>
    </row>
    <row r="184" spans="1:3" x14ac:dyDescent="0.25">
      <c r="A184" s="1"/>
      <c r="B184" s="1"/>
      <c r="C184" s="1"/>
    </row>
    <row r="185" spans="1:3" x14ac:dyDescent="0.25">
      <c r="A185" s="1"/>
      <c r="B185" s="1"/>
      <c r="C185" s="1"/>
    </row>
    <row r="186" spans="1:3" x14ac:dyDescent="0.25">
      <c r="A186" s="1"/>
      <c r="B186" s="1"/>
      <c r="C186" s="1"/>
    </row>
    <row r="187" spans="1:3" x14ac:dyDescent="0.25">
      <c r="A187" s="1"/>
      <c r="B187" s="1"/>
      <c r="C187" s="1"/>
    </row>
    <row r="188" spans="1:3" x14ac:dyDescent="0.25">
      <c r="A188" s="1"/>
      <c r="B188" s="1"/>
      <c r="C188" s="1"/>
    </row>
    <row r="189" spans="1:3" x14ac:dyDescent="0.25">
      <c r="A189" s="1"/>
      <c r="B189" s="1"/>
      <c r="C189" s="1"/>
    </row>
    <row r="190" spans="1:3" x14ac:dyDescent="0.25">
      <c r="A190" s="1"/>
      <c r="B190" s="1"/>
      <c r="C190" s="1"/>
    </row>
    <row r="191" spans="1:3" x14ac:dyDescent="0.25">
      <c r="A191" s="1"/>
      <c r="B191" s="1"/>
      <c r="C191" s="1"/>
    </row>
    <row r="192" spans="1:3" x14ac:dyDescent="0.25">
      <c r="A192" s="1"/>
      <c r="B192" s="1"/>
      <c r="C192" s="1"/>
    </row>
    <row r="193" spans="1:3" x14ac:dyDescent="0.25">
      <c r="A193" s="1"/>
      <c r="B193" s="1"/>
      <c r="C193" s="1"/>
    </row>
    <row r="194" spans="1:3" x14ac:dyDescent="0.25">
      <c r="A194" s="1"/>
      <c r="B194" s="1"/>
      <c r="C194" s="1"/>
    </row>
    <row r="195" spans="1:3" x14ac:dyDescent="0.25">
      <c r="A195" s="1"/>
      <c r="B195" s="1"/>
      <c r="C195" s="1"/>
    </row>
    <row r="196" spans="1:3" x14ac:dyDescent="0.25">
      <c r="A196" s="1"/>
      <c r="B196" s="1"/>
      <c r="C196" s="1"/>
    </row>
    <row r="197" spans="1:3" x14ac:dyDescent="0.25">
      <c r="A197" s="1"/>
      <c r="B197" s="1"/>
      <c r="C197" s="1"/>
    </row>
    <row r="198" spans="1:3" x14ac:dyDescent="0.25">
      <c r="A198" s="1"/>
      <c r="B198" s="1"/>
      <c r="C198" s="1"/>
    </row>
    <row r="199" spans="1:3" x14ac:dyDescent="0.25">
      <c r="A199" s="1"/>
      <c r="B199" s="1"/>
      <c r="C199" s="1"/>
    </row>
    <row r="200" spans="1:3" x14ac:dyDescent="0.25">
      <c r="A200" s="1"/>
      <c r="B200" s="1"/>
      <c r="C200" s="1"/>
    </row>
    <row r="201" spans="1:3" x14ac:dyDescent="0.25">
      <c r="A201" s="1"/>
      <c r="B201" s="1"/>
      <c r="C201" s="1"/>
    </row>
    <row r="202" spans="1:3" x14ac:dyDescent="0.25">
      <c r="A202" s="1"/>
      <c r="B202" s="1"/>
      <c r="C202" s="1"/>
    </row>
    <row r="203" spans="1:3" x14ac:dyDescent="0.25">
      <c r="A203" s="1"/>
      <c r="B203" s="1"/>
      <c r="C203" s="1"/>
    </row>
    <row r="204" spans="1:3" x14ac:dyDescent="0.25">
      <c r="A204" s="1"/>
      <c r="B204" s="1"/>
      <c r="C204" s="1"/>
    </row>
    <row r="205" spans="1:3" x14ac:dyDescent="0.25">
      <c r="A205" s="1"/>
      <c r="B205" s="1"/>
      <c r="C205" s="1"/>
    </row>
    <row r="206" spans="1:3" x14ac:dyDescent="0.25">
      <c r="A206" s="1"/>
      <c r="B206" s="1"/>
      <c r="C206" s="1"/>
    </row>
    <row r="207" spans="1:3" x14ac:dyDescent="0.25">
      <c r="A207" s="1"/>
      <c r="B207" s="1"/>
      <c r="C207" s="1"/>
    </row>
    <row r="208" spans="1:3" x14ac:dyDescent="0.25">
      <c r="A208" s="1"/>
      <c r="B208" s="1"/>
      <c r="C208" s="1"/>
    </row>
    <row r="209" spans="1:3" x14ac:dyDescent="0.25">
      <c r="A209" s="1"/>
      <c r="B209" s="1"/>
      <c r="C209" s="1"/>
    </row>
    <row r="210" spans="1:3" x14ac:dyDescent="0.25">
      <c r="A210" s="1"/>
      <c r="B210" s="1"/>
      <c r="C210" s="1"/>
    </row>
    <row r="211" spans="1:3" x14ac:dyDescent="0.25">
      <c r="A211" s="1"/>
      <c r="B211" s="1"/>
      <c r="C211" s="1"/>
    </row>
    <row r="212" spans="1:3" x14ac:dyDescent="0.25">
      <c r="A212" s="1"/>
      <c r="B212" s="1"/>
      <c r="C212" s="1"/>
    </row>
    <row r="213" spans="1:3" x14ac:dyDescent="0.25">
      <c r="A213" s="1"/>
      <c r="B213" s="1"/>
      <c r="C213" s="1"/>
    </row>
    <row r="214" spans="1:3" x14ac:dyDescent="0.25">
      <c r="A214" s="1"/>
      <c r="B214" s="1"/>
      <c r="C214" s="1"/>
    </row>
    <row r="215" spans="1:3" x14ac:dyDescent="0.25">
      <c r="A215" s="1"/>
      <c r="B215" s="1"/>
      <c r="C215" s="1"/>
    </row>
    <row r="216" spans="1:3" x14ac:dyDescent="0.25">
      <c r="A216" s="1"/>
      <c r="B216" s="1"/>
      <c r="C216" s="1"/>
    </row>
    <row r="217" spans="1:3" x14ac:dyDescent="0.25">
      <c r="A217" s="1"/>
      <c r="B217" s="1"/>
      <c r="C217" s="1"/>
    </row>
    <row r="218" spans="1:3" x14ac:dyDescent="0.25">
      <c r="A218" s="1"/>
      <c r="B218" s="1"/>
      <c r="C218" s="1"/>
    </row>
    <row r="219" spans="1:3" x14ac:dyDescent="0.25">
      <c r="A219" s="1"/>
      <c r="B219" s="1"/>
      <c r="C219" s="1"/>
    </row>
    <row r="220" spans="1:3" x14ac:dyDescent="0.25">
      <c r="A220" s="1"/>
      <c r="B220" s="1"/>
      <c r="C220" s="1"/>
    </row>
    <row r="221" spans="1:3" x14ac:dyDescent="0.25">
      <c r="A221" s="1"/>
      <c r="B221" s="1"/>
      <c r="C221" s="1"/>
    </row>
    <row r="222" spans="1:3" x14ac:dyDescent="0.25">
      <c r="A222" s="1"/>
      <c r="B222" s="1"/>
      <c r="C222" s="1"/>
    </row>
    <row r="223" spans="1:3" x14ac:dyDescent="0.25">
      <c r="A223" s="1"/>
      <c r="B223" s="1"/>
      <c r="C223" s="1"/>
    </row>
    <row r="224" spans="1:3" x14ac:dyDescent="0.25">
      <c r="A224" s="1"/>
      <c r="B224" s="1"/>
      <c r="C224" s="1"/>
    </row>
    <row r="225" spans="1:3" x14ac:dyDescent="0.25">
      <c r="A225" s="1"/>
      <c r="B225" s="1"/>
      <c r="C225" s="1"/>
    </row>
    <row r="226" spans="1:3" x14ac:dyDescent="0.25">
      <c r="A226" s="1"/>
      <c r="B226" s="1"/>
      <c r="C226" s="1"/>
    </row>
    <row r="227" spans="1:3" x14ac:dyDescent="0.25">
      <c r="A227" s="1"/>
      <c r="B227" s="1"/>
      <c r="C227" s="1"/>
    </row>
    <row r="228" spans="1:3" x14ac:dyDescent="0.25">
      <c r="A228" s="1"/>
      <c r="B228" s="1"/>
      <c r="C228" s="1"/>
    </row>
    <row r="229" spans="1:3" x14ac:dyDescent="0.25">
      <c r="A229" s="1"/>
      <c r="B229" s="1"/>
      <c r="C229" s="1"/>
    </row>
    <row r="230" spans="1:3" x14ac:dyDescent="0.25">
      <c r="A230" s="1"/>
      <c r="B230" s="1"/>
      <c r="C230" s="1"/>
    </row>
    <row r="231" spans="1:3" x14ac:dyDescent="0.25">
      <c r="A231" s="1"/>
      <c r="B231" s="1"/>
      <c r="C231" s="1"/>
    </row>
    <row r="232" spans="1:3" x14ac:dyDescent="0.25">
      <c r="A232" s="1"/>
      <c r="B232" s="1"/>
      <c r="C232" s="1"/>
    </row>
    <row r="233" spans="1:3" x14ac:dyDescent="0.25">
      <c r="A233" s="1"/>
      <c r="B233" s="1"/>
      <c r="C233" s="1"/>
    </row>
    <row r="234" spans="1:3" x14ac:dyDescent="0.25">
      <c r="A234" s="1"/>
      <c r="B234" s="1"/>
      <c r="C234" s="1"/>
    </row>
    <row r="235" spans="1:3" x14ac:dyDescent="0.25">
      <c r="A235" s="1"/>
      <c r="B235" s="1"/>
      <c r="C235" s="1"/>
    </row>
    <row r="236" spans="1:3" x14ac:dyDescent="0.25">
      <c r="A236" s="1"/>
      <c r="B236" s="1"/>
      <c r="C236" s="1"/>
    </row>
    <row r="237" spans="1:3" x14ac:dyDescent="0.25">
      <c r="A237" s="1"/>
      <c r="B237" s="1"/>
      <c r="C237" s="1"/>
    </row>
    <row r="238" spans="1:3" x14ac:dyDescent="0.25">
      <c r="A238" s="1"/>
      <c r="B238" s="1"/>
      <c r="C238" s="1"/>
    </row>
    <row r="239" spans="1:3" x14ac:dyDescent="0.25">
      <c r="A239" s="1"/>
      <c r="B239" s="1"/>
      <c r="C239" s="1"/>
    </row>
    <row r="240" spans="1:3" x14ac:dyDescent="0.25">
      <c r="A240" s="1"/>
      <c r="B240" s="1"/>
      <c r="C240" s="1"/>
    </row>
    <row r="241" spans="1:3" x14ac:dyDescent="0.25">
      <c r="A241" s="1"/>
      <c r="B241" s="1"/>
      <c r="C241" s="1"/>
    </row>
    <row r="242" spans="1:3" x14ac:dyDescent="0.25">
      <c r="A242" s="1"/>
      <c r="B242" s="1"/>
      <c r="C242" s="1"/>
    </row>
    <row r="243" spans="1:3" x14ac:dyDescent="0.25">
      <c r="A243" s="1"/>
      <c r="B243" s="1"/>
      <c r="C243" s="1"/>
    </row>
    <row r="244" spans="1:3" x14ac:dyDescent="0.25">
      <c r="A244" s="1"/>
      <c r="B244" s="1"/>
      <c r="C244" s="1"/>
    </row>
    <row r="245" spans="1:3" x14ac:dyDescent="0.25">
      <c r="A245" s="1"/>
      <c r="B245" s="1"/>
      <c r="C245" s="1"/>
    </row>
    <row r="246" spans="1:3" x14ac:dyDescent="0.25">
      <c r="A246" s="1"/>
      <c r="B246" s="1"/>
      <c r="C246" s="1"/>
    </row>
    <row r="247" spans="1:3" x14ac:dyDescent="0.25">
      <c r="A247" s="1"/>
      <c r="B247" s="1"/>
      <c r="C247" s="1"/>
    </row>
    <row r="248" spans="1:3" x14ac:dyDescent="0.25">
      <c r="A248" s="1"/>
      <c r="B248" s="1"/>
      <c r="C248" s="1"/>
    </row>
    <row r="249" spans="1:3" x14ac:dyDescent="0.25">
      <c r="A249" s="1"/>
      <c r="B249" s="1"/>
      <c r="C249" s="1"/>
    </row>
    <row r="250" spans="1:3" x14ac:dyDescent="0.25">
      <c r="A250" s="1"/>
      <c r="B250" s="1"/>
      <c r="C250" s="1"/>
    </row>
    <row r="251" spans="1:3" x14ac:dyDescent="0.25">
      <c r="A251" s="1"/>
      <c r="B251" s="1"/>
      <c r="C251" s="1"/>
    </row>
    <row r="252" spans="1:3" x14ac:dyDescent="0.25">
      <c r="A252" s="1"/>
      <c r="B252" s="1"/>
      <c r="C252" s="1"/>
    </row>
    <row r="253" spans="1:3" x14ac:dyDescent="0.25">
      <c r="A253" s="1"/>
      <c r="B253" s="1"/>
      <c r="C253" s="1"/>
    </row>
    <row r="254" spans="1:3" x14ac:dyDescent="0.25">
      <c r="A254" s="1"/>
      <c r="B254" s="1"/>
      <c r="C254" s="1"/>
    </row>
    <row r="255" spans="1:3" x14ac:dyDescent="0.25">
      <c r="A255" s="1"/>
      <c r="B255" s="1"/>
      <c r="C255" s="1"/>
    </row>
    <row r="256" spans="1:3" x14ac:dyDescent="0.25">
      <c r="A256" s="1"/>
      <c r="B256" s="1"/>
      <c r="C256" s="1"/>
    </row>
    <row r="257" spans="1:3" x14ac:dyDescent="0.25">
      <c r="A257" s="1"/>
      <c r="B257" s="1"/>
      <c r="C257" s="1"/>
    </row>
    <row r="258" spans="1:3" x14ac:dyDescent="0.25">
      <c r="A258" s="1"/>
      <c r="B258" s="1"/>
      <c r="C258" s="1"/>
    </row>
    <row r="259" spans="1:3" x14ac:dyDescent="0.25">
      <c r="A259" s="1"/>
      <c r="B259" s="1"/>
      <c r="C259" s="1"/>
    </row>
    <row r="260" spans="1:3" x14ac:dyDescent="0.25">
      <c r="A260" s="1"/>
      <c r="B260" s="1"/>
      <c r="C260" s="1"/>
    </row>
    <row r="261" spans="1:3" x14ac:dyDescent="0.25">
      <c r="A261" s="1"/>
      <c r="B261" s="1"/>
      <c r="C261" s="1"/>
    </row>
    <row r="262" spans="1:3" x14ac:dyDescent="0.25">
      <c r="A262" s="1"/>
      <c r="B262" s="1"/>
      <c r="C262" s="1"/>
    </row>
    <row r="263" spans="1:3" x14ac:dyDescent="0.25">
      <c r="A263" s="1"/>
      <c r="B263" s="1"/>
      <c r="C263" s="1"/>
    </row>
    <row r="264" spans="1:3" x14ac:dyDescent="0.25">
      <c r="A264" s="1"/>
      <c r="B264" s="1"/>
      <c r="C264" s="1"/>
    </row>
    <row r="265" spans="1:3" x14ac:dyDescent="0.25">
      <c r="A265" s="1"/>
      <c r="B265" s="1"/>
      <c r="C265" s="1"/>
    </row>
    <row r="266" spans="1:3" x14ac:dyDescent="0.25">
      <c r="A266" s="1"/>
      <c r="B266" s="1"/>
      <c r="C266" s="1"/>
    </row>
    <row r="267" spans="1:3" x14ac:dyDescent="0.25">
      <c r="A267" s="1"/>
      <c r="B267" s="1"/>
      <c r="C267" s="1"/>
    </row>
    <row r="268" spans="1:3" x14ac:dyDescent="0.25">
      <c r="A268" s="1"/>
      <c r="B268" s="1"/>
      <c r="C268" s="1"/>
    </row>
    <row r="269" spans="1:3" x14ac:dyDescent="0.25">
      <c r="A269" s="1"/>
      <c r="B269" s="1"/>
      <c r="C269" s="1"/>
    </row>
    <row r="270" spans="1:3" x14ac:dyDescent="0.25">
      <c r="A270" s="1"/>
      <c r="B270" s="1"/>
      <c r="C270" s="1"/>
    </row>
    <row r="271" spans="1:3" x14ac:dyDescent="0.25">
      <c r="A271" s="1"/>
      <c r="B271" s="1"/>
      <c r="C271" s="1"/>
    </row>
    <row r="272" spans="1:3" x14ac:dyDescent="0.25">
      <c r="A272" s="1"/>
      <c r="B272" s="1"/>
      <c r="C272" s="1"/>
    </row>
    <row r="273" spans="1:3" x14ac:dyDescent="0.25">
      <c r="A273" s="1"/>
      <c r="B273" s="1"/>
      <c r="C273" s="1"/>
    </row>
    <row r="274" spans="1:3" x14ac:dyDescent="0.25">
      <c r="A274" s="1"/>
      <c r="B274" s="1"/>
      <c r="C274" s="1"/>
    </row>
    <row r="275" spans="1:3" x14ac:dyDescent="0.25">
      <c r="A275" s="1"/>
      <c r="B275" s="1"/>
      <c r="C275" s="1"/>
    </row>
    <row r="276" spans="1:3" x14ac:dyDescent="0.25">
      <c r="A276" s="1"/>
      <c r="B276" s="1"/>
      <c r="C276" s="1"/>
    </row>
    <row r="277" spans="1:3" x14ac:dyDescent="0.25">
      <c r="A277" s="1"/>
      <c r="B277" s="1"/>
      <c r="C277" s="1"/>
    </row>
    <row r="278" spans="1:3" x14ac:dyDescent="0.25">
      <c r="A278" s="1"/>
      <c r="B278" s="1"/>
      <c r="C278" s="1"/>
    </row>
    <row r="279" spans="1:3" x14ac:dyDescent="0.25">
      <c r="A279" s="1"/>
      <c r="B279" s="1"/>
      <c r="C279" s="1"/>
    </row>
    <row r="280" spans="1:3" x14ac:dyDescent="0.25">
      <c r="A280" s="1"/>
      <c r="B280" s="1"/>
      <c r="C280" s="1"/>
    </row>
    <row r="281" spans="1:3" x14ac:dyDescent="0.25">
      <c r="A281" s="1"/>
      <c r="B281" s="1"/>
      <c r="C281" s="1"/>
    </row>
    <row r="282" spans="1:3" x14ac:dyDescent="0.25">
      <c r="A282" s="1"/>
      <c r="B282" s="1"/>
      <c r="C282" s="1"/>
    </row>
    <row r="283" spans="1:3" x14ac:dyDescent="0.25">
      <c r="A283" s="1"/>
      <c r="B283" s="1"/>
      <c r="C283" s="1"/>
    </row>
    <row r="284" spans="1:3" x14ac:dyDescent="0.25">
      <c r="A284" s="1"/>
      <c r="B284" s="1"/>
      <c r="C284" s="1"/>
    </row>
    <row r="285" spans="1:3" x14ac:dyDescent="0.25">
      <c r="A285" s="1"/>
      <c r="B285" s="1"/>
      <c r="C285" s="1"/>
    </row>
    <row r="286" spans="1:3" x14ac:dyDescent="0.25">
      <c r="A286" s="1"/>
      <c r="B286" s="1"/>
      <c r="C286" s="1"/>
    </row>
    <row r="287" spans="1:3" x14ac:dyDescent="0.25">
      <c r="A287" s="1"/>
      <c r="B287" s="1"/>
      <c r="C287" s="1"/>
    </row>
    <row r="288" spans="1:3" x14ac:dyDescent="0.25">
      <c r="A288" s="1"/>
      <c r="B288" s="1"/>
      <c r="C288" s="1"/>
    </row>
    <row r="289" spans="1:3" x14ac:dyDescent="0.25">
      <c r="A289" s="1"/>
      <c r="B289" s="1"/>
      <c r="C289" s="1"/>
    </row>
    <row r="290" spans="1:3" x14ac:dyDescent="0.25">
      <c r="A290" s="1"/>
      <c r="B290" s="1"/>
      <c r="C290" s="1"/>
    </row>
    <row r="291" spans="1:3" x14ac:dyDescent="0.25">
      <c r="A291" s="1"/>
      <c r="B291" s="1"/>
      <c r="C291" s="1"/>
    </row>
    <row r="292" spans="1:3" x14ac:dyDescent="0.25">
      <c r="A292" s="1"/>
      <c r="B292" s="1"/>
      <c r="C292" s="1"/>
    </row>
    <row r="293" spans="1:3" x14ac:dyDescent="0.25">
      <c r="A293" s="1"/>
      <c r="B293" s="1"/>
      <c r="C293" s="1"/>
    </row>
    <row r="294" spans="1:3" x14ac:dyDescent="0.25">
      <c r="A294" s="1"/>
      <c r="B294" s="1"/>
      <c r="C294" s="1"/>
    </row>
    <row r="295" spans="1:3" x14ac:dyDescent="0.25">
      <c r="A295" s="1"/>
      <c r="B295" s="1"/>
      <c r="C295" s="1"/>
    </row>
    <row r="296" spans="1:3" x14ac:dyDescent="0.25">
      <c r="A296" s="1"/>
      <c r="B296" s="1"/>
      <c r="C296" s="1"/>
    </row>
    <row r="297" spans="1:3" x14ac:dyDescent="0.25">
      <c r="A297" s="1"/>
      <c r="B297" s="1"/>
      <c r="C297" s="1"/>
    </row>
    <row r="298" spans="1:3" x14ac:dyDescent="0.25">
      <c r="A298" s="1"/>
      <c r="B298" s="1"/>
      <c r="C298" s="1"/>
    </row>
    <row r="299" spans="1:3" x14ac:dyDescent="0.25">
      <c r="A299" s="1"/>
      <c r="B299" s="1"/>
      <c r="C299" s="1"/>
    </row>
    <row r="300" spans="1:3" x14ac:dyDescent="0.25">
      <c r="A300" s="1"/>
      <c r="B300" s="1"/>
      <c r="C300" s="1"/>
    </row>
    <row r="301" spans="1:3" x14ac:dyDescent="0.25">
      <c r="A301" s="1"/>
      <c r="B301" s="1"/>
      <c r="C301" s="1"/>
    </row>
    <row r="302" spans="1:3" x14ac:dyDescent="0.25">
      <c r="A302" s="1"/>
      <c r="B302" s="1"/>
      <c r="C302" s="1"/>
    </row>
    <row r="303" spans="1:3" x14ac:dyDescent="0.25">
      <c r="A303" s="1"/>
      <c r="B303" s="1"/>
      <c r="C303" s="1"/>
    </row>
    <row r="304" spans="1:3" x14ac:dyDescent="0.25">
      <c r="A304" s="1"/>
      <c r="B304" s="1"/>
      <c r="C304" s="1"/>
    </row>
    <row r="305" spans="1:3" x14ac:dyDescent="0.25">
      <c r="A305" s="1"/>
      <c r="B305" s="1"/>
      <c r="C305" s="1"/>
    </row>
    <row r="306" spans="1:3" x14ac:dyDescent="0.25">
      <c r="A306" s="1"/>
      <c r="B306" s="1"/>
      <c r="C306" s="1"/>
    </row>
    <row r="307" spans="1:3" x14ac:dyDescent="0.25">
      <c r="A307" s="1"/>
      <c r="B307" s="1"/>
      <c r="C307" s="1"/>
    </row>
    <row r="308" spans="1:3" x14ac:dyDescent="0.25">
      <c r="A308" s="1"/>
      <c r="B308" s="1"/>
      <c r="C308" s="1"/>
    </row>
    <row r="309" spans="1:3" x14ac:dyDescent="0.25">
      <c r="A309" s="1"/>
      <c r="B309" s="1"/>
      <c r="C309" s="1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47"/>
  <sheetViews>
    <sheetView topLeftCell="A4" workbookViewId="0">
      <selection activeCell="I8" sqref="I8"/>
    </sheetView>
  </sheetViews>
  <sheetFormatPr baseColWidth="10" defaultRowHeight="15" x14ac:dyDescent="0.25"/>
  <sheetData>
    <row r="1" spans="1:6" x14ac:dyDescent="0.25">
      <c r="A1" t="s">
        <v>5</v>
      </c>
    </row>
    <row r="2" spans="1:6" x14ac:dyDescent="0.25">
      <c r="A2" t="s">
        <v>6</v>
      </c>
    </row>
    <row r="4" spans="1:6" x14ac:dyDescent="0.25">
      <c r="B4" s="3" t="s">
        <v>7</v>
      </c>
      <c r="C4" s="3"/>
      <c r="D4" s="3"/>
      <c r="E4" s="3" t="s">
        <v>8</v>
      </c>
      <c r="F4" s="3"/>
    </row>
    <row r="5" spans="1:6" ht="18" x14ac:dyDescent="0.35">
      <c r="A5" s="4" t="s">
        <v>2</v>
      </c>
      <c r="B5" s="4" t="s">
        <v>9</v>
      </c>
      <c r="C5" s="5" t="s">
        <v>10</v>
      </c>
      <c r="D5" s="5" t="s">
        <v>11</v>
      </c>
      <c r="E5" s="6" t="s">
        <v>12</v>
      </c>
      <c r="F5" s="6" t="s">
        <v>13</v>
      </c>
    </row>
    <row r="6" spans="1:6" x14ac:dyDescent="0.25">
      <c r="A6" s="1">
        <v>0</v>
      </c>
      <c r="B6" s="1">
        <v>1</v>
      </c>
      <c r="C6" s="1">
        <f>B7-B6</f>
        <v>0.49</v>
      </c>
      <c r="D6" s="1">
        <f>C6/B6</f>
        <v>0.49</v>
      </c>
      <c r="E6" s="1">
        <v>0.5</v>
      </c>
      <c r="F6" s="1">
        <v>50</v>
      </c>
    </row>
    <row r="7" spans="1:6" x14ac:dyDescent="0.25">
      <c r="A7" s="1">
        <f>A6+1</f>
        <v>1</v>
      </c>
      <c r="B7" s="1">
        <f>B6+$E$6*B6*($F$6-B6)/$F$6</f>
        <v>1.49</v>
      </c>
      <c r="C7" s="1">
        <f t="shared" ref="C7:C25" si="0">B8-B7</f>
        <v>0.72279899999999997</v>
      </c>
      <c r="D7" s="1">
        <f t="shared" ref="D7:D25" si="1">C7/B7</f>
        <v>0.48509999999999998</v>
      </c>
      <c r="E7" s="1"/>
      <c r="F7" s="1"/>
    </row>
    <row r="8" spans="1:6" x14ac:dyDescent="0.25">
      <c r="A8" s="1">
        <f t="shared" ref="A8:A26" si="2">A7+1</f>
        <v>2</v>
      </c>
      <c r="B8" s="1">
        <f t="shared" ref="B8:B26" si="3">B7+$E$6*B7*($F$6-B7)/$F$6</f>
        <v>2.212799</v>
      </c>
      <c r="C8" s="1">
        <f t="shared" si="0"/>
        <v>1.0574347058559899</v>
      </c>
      <c r="D8" s="1">
        <f t="shared" si="1"/>
        <v>0.47787200999999996</v>
      </c>
      <c r="E8" s="1"/>
      <c r="F8" s="1"/>
    </row>
    <row r="9" spans="1:6" x14ac:dyDescent="0.25">
      <c r="A9" s="1">
        <f t="shared" si="2"/>
        <v>3</v>
      </c>
      <c r="B9" s="1">
        <f t="shared" si="3"/>
        <v>3.2702337058559898</v>
      </c>
      <c r="C9" s="1">
        <f t="shared" si="0"/>
        <v>1.5281725680188289</v>
      </c>
      <c r="D9" s="1">
        <f t="shared" si="1"/>
        <v>0.4672976629414401</v>
      </c>
      <c r="E9" s="1"/>
      <c r="F9" s="1"/>
    </row>
    <row r="10" spans="1:6" x14ac:dyDescent="0.25">
      <c r="A10" s="1">
        <f t="shared" si="2"/>
        <v>4</v>
      </c>
      <c r="B10" s="1">
        <f t="shared" si="3"/>
        <v>4.7984062738748188</v>
      </c>
      <c r="C10" s="1">
        <f t="shared" si="0"/>
        <v>2.168956109245797</v>
      </c>
      <c r="D10" s="1">
        <f t="shared" si="1"/>
        <v>0.45201593726125178</v>
      </c>
      <c r="E10" s="1"/>
      <c r="F10" s="1"/>
    </row>
    <row r="11" spans="1:6" x14ac:dyDescent="0.25">
      <c r="A11" s="1">
        <f t="shared" si="2"/>
        <v>5</v>
      </c>
      <c r="B11" s="1">
        <f t="shared" si="3"/>
        <v>6.9673623831206157</v>
      </c>
      <c r="C11" s="1">
        <f t="shared" si="0"/>
        <v>2.998239805783065</v>
      </c>
      <c r="D11" s="1">
        <f t="shared" si="1"/>
        <v>0.43032637616879371</v>
      </c>
      <c r="E11" s="1"/>
      <c r="F11" s="1"/>
    </row>
    <row r="12" spans="1:6" x14ac:dyDescent="0.25">
      <c r="A12" s="1">
        <f t="shared" si="2"/>
        <v>6</v>
      </c>
      <c r="B12" s="1">
        <f t="shared" si="3"/>
        <v>9.9656021889036808</v>
      </c>
      <c r="C12" s="1">
        <f t="shared" si="0"/>
        <v>3.9896688245770218</v>
      </c>
      <c r="D12" s="1">
        <f t="shared" si="1"/>
        <v>0.40034397811096317</v>
      </c>
      <c r="E12" s="1"/>
      <c r="F12" s="1"/>
    </row>
    <row r="13" spans="1:6" x14ac:dyDescent="0.25">
      <c r="A13" s="1">
        <f t="shared" si="2"/>
        <v>7</v>
      </c>
      <c r="B13" s="1">
        <f t="shared" si="3"/>
        <v>13.955271013480703</v>
      </c>
      <c r="C13" s="1">
        <f t="shared" si="0"/>
        <v>5.0301396161434031</v>
      </c>
      <c r="D13" s="1">
        <f t="shared" si="1"/>
        <v>0.36044728986519292</v>
      </c>
      <c r="E13" s="1"/>
      <c r="F13" s="1"/>
    </row>
    <row r="14" spans="1:6" x14ac:dyDescent="0.25">
      <c r="A14" s="1">
        <f t="shared" si="2"/>
        <v>8</v>
      </c>
      <c r="B14" s="1">
        <f t="shared" si="3"/>
        <v>18.985410629624106</v>
      </c>
      <c r="C14" s="1">
        <f t="shared" si="0"/>
        <v>5.8882471470576121</v>
      </c>
      <c r="D14" s="1">
        <f t="shared" si="1"/>
        <v>0.31014589370375889</v>
      </c>
      <c r="E14" s="1"/>
      <c r="F14" s="1"/>
    </row>
    <row r="15" spans="1:6" x14ac:dyDescent="0.25">
      <c r="A15" s="1">
        <f t="shared" si="2"/>
        <v>9</v>
      </c>
      <c r="B15" s="1">
        <f t="shared" si="3"/>
        <v>24.873657776681718</v>
      </c>
      <c r="C15" s="1">
        <f t="shared" si="0"/>
        <v>6.2498403764260715</v>
      </c>
      <c r="D15" s="1">
        <f t="shared" si="1"/>
        <v>0.25126342223318288</v>
      </c>
      <c r="E15" s="1"/>
      <c r="F15" s="1"/>
    </row>
    <row r="16" spans="1:6" x14ac:dyDescent="0.25">
      <c r="A16" s="1">
        <f t="shared" si="2"/>
        <v>10</v>
      </c>
      <c r="B16" s="1">
        <f t="shared" si="3"/>
        <v>31.123498153107789</v>
      </c>
      <c r="C16" s="1">
        <f t="shared" si="0"/>
        <v>5.8750277036888576</v>
      </c>
      <c r="D16" s="1">
        <f t="shared" si="1"/>
        <v>0.18876501846892219</v>
      </c>
      <c r="E16" s="1"/>
      <c r="F16" s="1"/>
    </row>
    <row r="17" spans="1:6" x14ac:dyDescent="0.25">
      <c r="A17" s="1">
        <f t="shared" si="2"/>
        <v>11</v>
      </c>
      <c r="B17" s="1">
        <f t="shared" si="3"/>
        <v>36.998525856796647</v>
      </c>
      <c r="C17" s="1">
        <f t="shared" si="0"/>
        <v>4.8103537726378249</v>
      </c>
      <c r="D17" s="1">
        <f t="shared" si="1"/>
        <v>0.13001474143203359</v>
      </c>
      <c r="E17" s="1"/>
      <c r="F17" s="1"/>
    </row>
    <row r="18" spans="1:6" x14ac:dyDescent="0.25">
      <c r="A18" s="1">
        <f t="shared" si="2"/>
        <v>12</v>
      </c>
      <c r="B18" s="1">
        <f t="shared" si="3"/>
        <v>41.808879629434472</v>
      </c>
      <c r="C18" s="1">
        <f t="shared" si="0"/>
        <v>3.4246156560318255</v>
      </c>
      <c r="D18" s="1">
        <f t="shared" si="1"/>
        <v>8.1911203705655203E-2</v>
      </c>
      <c r="E18" s="1"/>
      <c r="F18" s="1"/>
    </row>
    <row r="19" spans="1:6" x14ac:dyDescent="0.25">
      <c r="A19" s="1">
        <f t="shared" si="2"/>
        <v>13</v>
      </c>
      <c r="B19" s="1">
        <f t="shared" si="3"/>
        <v>45.233495285466297</v>
      </c>
      <c r="C19" s="1">
        <f t="shared" si="0"/>
        <v>2.1560566853301282</v>
      </c>
      <c r="D19" s="1">
        <f t="shared" si="1"/>
        <v>4.766504714533696E-2</v>
      </c>
      <c r="E19" s="1"/>
      <c r="F19" s="1"/>
    </row>
    <row r="20" spans="1:6" x14ac:dyDescent="0.25">
      <c r="A20" s="1">
        <f t="shared" si="2"/>
        <v>14</v>
      </c>
      <c r="B20" s="1">
        <f t="shared" si="3"/>
        <v>47.389551970796425</v>
      </c>
      <c r="C20" s="1">
        <f t="shared" si="0"/>
        <v>1.2370796254700593</v>
      </c>
      <c r="D20" s="1">
        <f t="shared" si="1"/>
        <v>2.6104480292035753E-2</v>
      </c>
      <c r="E20" s="1"/>
      <c r="F20" s="1"/>
    </row>
    <row r="21" spans="1:6" x14ac:dyDescent="0.25">
      <c r="A21" s="1">
        <f t="shared" si="2"/>
        <v>15</v>
      </c>
      <c r="B21" s="1">
        <f t="shared" si="3"/>
        <v>48.626631596266485</v>
      </c>
      <c r="C21" s="1">
        <f t="shared" si="0"/>
        <v>0.66782279414302081</v>
      </c>
      <c r="D21" s="1">
        <f t="shared" si="1"/>
        <v>1.3733684037335124E-2</v>
      </c>
      <c r="E21" s="1"/>
      <c r="F21" s="1"/>
    </row>
    <row r="22" spans="1:6" x14ac:dyDescent="0.25">
      <c r="A22" s="1">
        <f t="shared" si="2"/>
        <v>16</v>
      </c>
      <c r="B22" s="1">
        <f t="shared" si="3"/>
        <v>49.294454390409506</v>
      </c>
      <c r="C22" s="1">
        <f t="shared" si="0"/>
        <v>0.34779485872311966</v>
      </c>
      <c r="D22" s="1">
        <f t="shared" si="1"/>
        <v>7.0554560959048768E-3</v>
      </c>
      <c r="E22" s="1"/>
      <c r="F22" s="1"/>
    </row>
    <row r="23" spans="1:6" x14ac:dyDescent="0.25">
      <c r="A23" s="1">
        <f t="shared" si="2"/>
        <v>17</v>
      </c>
      <c r="B23" s="1">
        <f t="shared" si="3"/>
        <v>49.642249249132625</v>
      </c>
      <c r="C23" s="1">
        <f t="shared" si="0"/>
        <v>0.17759551943622398</v>
      </c>
      <c r="D23" s="1">
        <f t="shared" si="1"/>
        <v>3.5775075086737136E-3</v>
      </c>
      <c r="E23" s="1"/>
      <c r="F23" s="1"/>
    </row>
    <row r="24" spans="1:6" x14ac:dyDescent="0.25">
      <c r="A24" s="1">
        <f t="shared" si="2"/>
        <v>18</v>
      </c>
      <c r="B24" s="1">
        <f t="shared" si="3"/>
        <v>49.819844768568849</v>
      </c>
      <c r="C24" s="1">
        <f t="shared" si="0"/>
        <v>8.9753056641455942E-2</v>
      </c>
      <c r="D24" s="1">
        <f t="shared" si="1"/>
        <v>1.8015523143115211E-3</v>
      </c>
      <c r="E24" s="1"/>
      <c r="F24" s="1"/>
    </row>
    <row r="25" spans="1:6" x14ac:dyDescent="0.25">
      <c r="A25" s="1">
        <f t="shared" si="2"/>
        <v>19</v>
      </c>
      <c r="B25" s="1">
        <f t="shared" si="3"/>
        <v>49.909597825210305</v>
      </c>
      <c r="C25" s="1">
        <f t="shared" si="0"/>
        <v>4.5119361862781204E-2</v>
      </c>
      <c r="D25" s="1">
        <f t="shared" si="1"/>
        <v>9.0402174789696547E-4</v>
      </c>
      <c r="E25" s="1"/>
      <c r="F25" s="1"/>
    </row>
    <row r="26" spans="1:6" x14ac:dyDescent="0.25">
      <c r="A26" s="1">
        <f t="shared" si="2"/>
        <v>20</v>
      </c>
      <c r="B26" s="1">
        <f t="shared" si="3"/>
        <v>49.954717187073086</v>
      </c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</sheetData>
  <mergeCells count="2">
    <mergeCell ref="B4:D4"/>
    <mergeCell ref="E4:F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103"/>
  <sheetViews>
    <sheetView tabSelected="1" zoomScale="80" zoomScaleNormal="80" workbookViewId="0">
      <selection activeCell="K19" sqref="K19"/>
    </sheetView>
  </sheetViews>
  <sheetFormatPr baseColWidth="10" defaultRowHeight="15" x14ac:dyDescent="0.25"/>
  <cols>
    <col min="2" max="11" width="6.7109375" customWidth="1"/>
    <col min="12" max="12" width="11.85546875" bestFit="1" customWidth="1"/>
    <col min="13" max="13" width="11.5703125" style="1" customWidth="1"/>
    <col min="14" max="14" width="14.28515625" style="1" customWidth="1"/>
  </cols>
  <sheetData>
    <row r="1" spans="2:14" ht="15.75" thickBot="1" x14ac:dyDescent="0.3">
      <c r="M1" s="1" t="s">
        <v>14</v>
      </c>
      <c r="N1" s="1" t="s">
        <v>17</v>
      </c>
    </row>
    <row r="2" spans="2:14" ht="24" customHeight="1" x14ac:dyDescent="0.25">
      <c r="B2" s="7"/>
      <c r="C2" s="8"/>
      <c r="D2" s="8"/>
      <c r="E2" s="8"/>
      <c r="F2" s="8"/>
      <c r="G2" s="8"/>
      <c r="H2" s="8"/>
      <c r="I2" s="8"/>
      <c r="J2" s="8"/>
      <c r="K2" s="9"/>
      <c r="M2" s="1">
        <v>1</v>
      </c>
    </row>
    <row r="3" spans="2:14" ht="24" customHeight="1" x14ac:dyDescent="0.25">
      <c r="B3" s="10"/>
      <c r="C3" s="4"/>
      <c r="D3" s="4"/>
      <c r="E3" s="4"/>
      <c r="F3" s="4"/>
      <c r="G3" s="4"/>
      <c r="H3" s="4"/>
      <c r="I3" s="4"/>
      <c r="J3" s="4"/>
      <c r="K3" s="11"/>
      <c r="M3" s="1">
        <v>2</v>
      </c>
    </row>
    <row r="4" spans="2:14" ht="24" customHeight="1" x14ac:dyDescent="0.25">
      <c r="B4" s="10"/>
      <c r="C4" s="4"/>
      <c r="D4" s="4"/>
      <c r="E4" s="4"/>
      <c r="F4" s="4"/>
      <c r="G4" s="4"/>
      <c r="H4" s="4"/>
      <c r="I4" s="4"/>
      <c r="J4" s="4"/>
      <c r="K4" s="11"/>
      <c r="M4" s="1">
        <v>3</v>
      </c>
    </row>
    <row r="5" spans="2:14" ht="24" customHeight="1" x14ac:dyDescent="0.25">
      <c r="B5" s="10"/>
      <c r="C5" s="4"/>
      <c r="D5" s="4"/>
      <c r="E5" s="4"/>
      <c r="F5" s="4"/>
      <c r="G5" s="4"/>
      <c r="H5" s="4"/>
      <c r="I5" s="4"/>
      <c r="J5" s="4"/>
      <c r="K5" s="11"/>
      <c r="M5" s="1">
        <v>4</v>
      </c>
    </row>
    <row r="6" spans="2:14" ht="24" customHeight="1" x14ac:dyDescent="0.25">
      <c r="B6" s="10"/>
      <c r="C6" s="4"/>
      <c r="D6" s="4"/>
      <c r="E6" s="4"/>
      <c r="F6" s="4"/>
      <c r="G6" s="4"/>
      <c r="H6" s="4"/>
      <c r="I6" s="4"/>
      <c r="J6" s="4"/>
      <c r="K6" s="11"/>
      <c r="M6" s="1">
        <v>5</v>
      </c>
    </row>
    <row r="7" spans="2:14" ht="24" customHeight="1" x14ac:dyDescent="0.25">
      <c r="B7" s="10"/>
      <c r="C7" s="4"/>
      <c r="D7" s="4"/>
      <c r="E7" s="4"/>
      <c r="F7" s="4"/>
      <c r="G7" s="4"/>
      <c r="H7" s="4"/>
      <c r="I7" s="4"/>
      <c r="J7" s="4"/>
      <c r="K7" s="11"/>
      <c r="M7" s="1">
        <v>6</v>
      </c>
    </row>
    <row r="8" spans="2:14" ht="24" customHeight="1" x14ac:dyDescent="0.25">
      <c r="B8" s="10"/>
      <c r="C8" s="4"/>
      <c r="D8" s="4"/>
      <c r="E8" s="4"/>
      <c r="F8" s="4"/>
      <c r="G8" s="4"/>
      <c r="H8" s="4"/>
      <c r="I8" s="4"/>
      <c r="J8" s="4"/>
      <c r="K8" s="11"/>
      <c r="M8" s="1">
        <v>7</v>
      </c>
    </row>
    <row r="9" spans="2:14" ht="24" customHeight="1" x14ac:dyDescent="0.25">
      <c r="B9" s="10"/>
      <c r="C9" s="4"/>
      <c r="D9" s="4"/>
      <c r="E9" s="4"/>
      <c r="F9" s="4"/>
      <c r="G9" s="4"/>
      <c r="H9" s="4"/>
      <c r="I9" s="4"/>
      <c r="J9" s="4"/>
      <c r="K9" s="11"/>
      <c r="M9" s="1">
        <v>8</v>
      </c>
    </row>
    <row r="10" spans="2:14" ht="24" customHeight="1" x14ac:dyDescent="0.25">
      <c r="B10" s="10"/>
      <c r="C10" s="4"/>
      <c r="D10" s="4"/>
      <c r="E10" s="4"/>
      <c r="F10" s="4"/>
      <c r="G10" s="4"/>
      <c r="H10" s="4"/>
      <c r="I10" s="4"/>
      <c r="J10" s="4"/>
      <c r="K10" s="11"/>
      <c r="M10" s="1">
        <v>9</v>
      </c>
    </row>
    <row r="11" spans="2:14" ht="24" customHeight="1" thickBot="1" x14ac:dyDescent="0.3">
      <c r="B11" s="12"/>
      <c r="C11" s="13"/>
      <c r="D11" s="13"/>
      <c r="E11" s="13"/>
      <c r="F11" s="13"/>
      <c r="G11" s="13"/>
      <c r="H11" s="13"/>
      <c r="I11" s="13"/>
      <c r="J11" s="13"/>
      <c r="K11" s="14"/>
      <c r="M11" s="1">
        <v>10</v>
      </c>
    </row>
    <row r="12" spans="2:14" x14ac:dyDescent="0.25">
      <c r="M12" s="1">
        <v>11</v>
      </c>
    </row>
    <row r="13" spans="2:14" x14ac:dyDescent="0.25">
      <c r="B13" t="s">
        <v>15</v>
      </c>
      <c r="F13">
        <v>2</v>
      </c>
      <c r="M13" s="1">
        <v>12</v>
      </c>
    </row>
    <row r="14" spans="2:14" x14ac:dyDescent="0.25">
      <c r="B14" t="s">
        <v>16</v>
      </c>
      <c r="F14">
        <v>1.2</v>
      </c>
      <c r="M14" s="1">
        <v>13</v>
      </c>
    </row>
    <row r="15" spans="2:14" x14ac:dyDescent="0.25">
      <c r="B15" t="s">
        <v>17</v>
      </c>
      <c r="F15">
        <f>MAX(F13,COUNTIF(B2:K11,1))</f>
        <v>2</v>
      </c>
      <c r="M15" s="1">
        <v>14</v>
      </c>
    </row>
    <row r="16" spans="2:14" x14ac:dyDescent="0.25">
      <c r="B16" t="s">
        <v>18</v>
      </c>
      <c r="G16" t="s">
        <v>19</v>
      </c>
      <c r="M16" s="1">
        <v>15</v>
      </c>
    </row>
    <row r="17" spans="13:13" x14ac:dyDescent="0.25">
      <c r="M17" s="1">
        <v>16</v>
      </c>
    </row>
    <row r="18" spans="13:13" x14ac:dyDescent="0.25">
      <c r="M18" s="1">
        <v>17</v>
      </c>
    </row>
    <row r="19" spans="13:13" x14ac:dyDescent="0.25">
      <c r="M19" s="1">
        <v>18</v>
      </c>
    </row>
    <row r="20" spans="13:13" x14ac:dyDescent="0.25">
      <c r="M20" s="1">
        <v>19</v>
      </c>
    </row>
    <row r="21" spans="13:13" x14ac:dyDescent="0.25">
      <c r="M21" s="1">
        <v>20</v>
      </c>
    </row>
    <row r="22" spans="13:13" x14ac:dyDescent="0.25">
      <c r="M22" s="1">
        <v>21</v>
      </c>
    </row>
    <row r="23" spans="13:13" x14ac:dyDescent="0.25">
      <c r="M23" s="1">
        <v>22</v>
      </c>
    </row>
    <row r="24" spans="13:13" x14ac:dyDescent="0.25">
      <c r="M24" s="1">
        <v>23</v>
      </c>
    </row>
    <row r="25" spans="13:13" x14ac:dyDescent="0.25">
      <c r="M25" s="1">
        <v>24</v>
      </c>
    </row>
    <row r="26" spans="13:13" x14ac:dyDescent="0.25">
      <c r="M26" s="1">
        <v>25</v>
      </c>
    </row>
    <row r="27" spans="13:13" x14ac:dyDescent="0.25">
      <c r="M27" s="1">
        <v>26</v>
      </c>
    </row>
    <row r="28" spans="13:13" x14ac:dyDescent="0.25">
      <c r="M28" s="1">
        <v>27</v>
      </c>
    </row>
    <row r="29" spans="13:13" x14ac:dyDescent="0.25">
      <c r="M29" s="1">
        <v>28</v>
      </c>
    </row>
    <row r="30" spans="13:13" x14ac:dyDescent="0.25">
      <c r="M30" s="1">
        <v>29</v>
      </c>
    </row>
    <row r="31" spans="13:13" x14ac:dyDescent="0.25">
      <c r="M31" s="1">
        <v>30</v>
      </c>
    </row>
    <row r="100" spans="1:1" x14ac:dyDescent="0.25">
      <c r="A100" t="str">
        <f ca="1">CHAR(RANDBETWEEN(66,75))</f>
        <v>E</v>
      </c>
    </row>
    <row r="101" spans="1:1" x14ac:dyDescent="0.25">
      <c r="A101">
        <f ca="1">RANDBETWEEN(2,11)</f>
        <v>3</v>
      </c>
    </row>
    <row r="102" spans="1:1" x14ac:dyDescent="0.25">
      <c r="A102" t="str">
        <f ca="1">CHAR(RANDBETWEEN(66,75))</f>
        <v>I</v>
      </c>
    </row>
    <row r="103" spans="1:1" x14ac:dyDescent="0.25">
      <c r="A103">
        <f ca="1">RANDBETWEEN(2,11)</f>
        <v>8</v>
      </c>
    </row>
  </sheetData>
  <conditionalFormatting sqref="B2:K11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Modelo exponencial</vt:lpstr>
      <vt:lpstr>Modelo logístico</vt:lpstr>
      <vt:lpstr>Simulación de crecimiento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Alda</dc:creator>
  <cp:lastModifiedBy>Francisco Alda</cp:lastModifiedBy>
  <dcterms:created xsi:type="dcterms:W3CDTF">2014-06-22T14:28:39Z</dcterms:created>
  <dcterms:modified xsi:type="dcterms:W3CDTF">2014-06-22T21:47:00Z</dcterms:modified>
</cp:coreProperties>
</file>